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18\Desktop\"/>
    </mc:Choice>
  </mc:AlternateContent>
  <xr:revisionPtr revIDLastSave="0" documentId="13_ncr:1_{F600A268-2129-44A4-A334-F928662C832B}" xr6:coauthVersionLast="47" xr6:coauthVersionMax="47" xr10:uidLastSave="{00000000-0000-0000-0000-000000000000}"/>
  <bookViews>
    <workbookView xWindow="-110" yWindow="-110" windowWidth="19420" windowHeight="10300" xr2:uid="{279EDB75-5B21-4A90-9306-7F7D8C37D0FE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J21" i="1"/>
  <c r="C21" i="1"/>
  <c r="D21" i="1" s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3" i="1"/>
  <c r="D3" i="1" s="1"/>
  <c r="J2" i="1"/>
  <c r="J22" i="1" s="1"/>
  <c r="J23" i="1" s="1"/>
  <c r="F2" i="1"/>
  <c r="F3" i="1" s="1"/>
  <c r="C2" i="1"/>
  <c r="D2" i="1" s="1"/>
  <c r="B2" i="1"/>
  <c r="C20" i="1" s="1"/>
  <c r="D20" i="1" s="1"/>
  <c r="K19" i="1" l="1"/>
  <c r="L19" i="1" s="1"/>
  <c r="M19" i="1" s="1"/>
  <c r="K2" i="1"/>
  <c r="L2" i="1" s="1"/>
  <c r="M2" i="1" s="1"/>
  <c r="K21" i="1"/>
  <c r="L21" i="1" s="1"/>
  <c r="M21" i="1" s="1"/>
  <c r="K20" i="1"/>
  <c r="L20" i="1" s="1"/>
  <c r="M20" i="1" s="1"/>
  <c r="K18" i="1"/>
  <c r="L18" i="1" s="1"/>
  <c r="M18" i="1" s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K9" i="1"/>
  <c r="L9" i="1" s="1"/>
  <c r="M9" i="1" s="1"/>
  <c r="K8" i="1"/>
  <c r="L8" i="1" s="1"/>
  <c r="M8" i="1" s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K3" i="1"/>
  <c r="L3" i="1" s="1"/>
  <c r="M3" i="1" s="1"/>
  <c r="K10" i="1"/>
  <c r="L10" i="1" s="1"/>
  <c r="M10" i="1" s="1"/>
  <c r="C4" i="1"/>
  <c r="D4" i="1" s="1"/>
  <c r="D22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M22" i="1" l="1"/>
  <c r="N2" i="1" s="1"/>
</calcChain>
</file>

<file path=xl/sharedStrings.xml><?xml version="1.0" encoding="utf-8"?>
<sst xmlns="http://schemas.openxmlformats.org/spreadsheetml/2006/main" count="14" uniqueCount="9">
  <si>
    <t>observations xi</t>
  </si>
  <si>
    <t>moyenne</t>
  </si>
  <si>
    <t>xi-m</t>
  </si>
  <si>
    <t>(xi-m)^2</t>
  </si>
  <si>
    <t>somme des  (xi-m)^2</t>
  </si>
  <si>
    <t>effectifs ni</t>
  </si>
  <si>
    <t>moyenne arith pondérée</t>
  </si>
  <si>
    <t>ni*(xi-m)^2</t>
  </si>
  <si>
    <t>ecart-type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</si>
</sst>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4" borderId="0" xfId="0" applyFill="1"/>
    <xf numFmtId="0" fontId="0" fillId="5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7EA0-D268-4EC4-9EEB-F8F7737FA0A8}">
  <dimension ref="A1:Q23"/>
  <sheetViews>
    <sheetView tabSelected="1" topLeftCell="F1" workbookViewId="0">
      <selection activeCell="P1" sqref="P1"/>
    </sheetView>
  </sheetViews>
  <sheetFormatPr baseColWidth="10" defaultRowHeight="14.5" x14ac:dyDescent="0.35"/>
  <cols>
    <col min="1" max="1" width="13.36328125" style="1" bestFit="1" customWidth="1"/>
    <col min="2" max="2" width="8.6328125" bestFit="1" customWidth="1"/>
    <col min="3" max="3" width="4.453125" bestFit="1" customWidth="1"/>
    <col min="4" max="4" width="7.7265625" bestFit="1" customWidth="1"/>
    <col min="5" max="5" width="18.26953125" bestFit="1" customWidth="1"/>
    <col min="6" max="6" width="11.81640625" bestFit="1" customWidth="1"/>
    <col min="7" max="7" width="10.90625" style="2"/>
    <col min="8" max="8" width="13.453125" style="1" bestFit="1" customWidth="1"/>
    <col min="9" max="9" width="9.54296875" style="1" bestFit="1" customWidth="1"/>
    <col min="10" max="10" width="21.7265625" bestFit="1" customWidth="1"/>
    <col min="11" max="11" width="5.81640625" bestFit="1" customWidth="1"/>
    <col min="12" max="12" width="8.81640625" bestFit="1" customWidth="1"/>
    <col min="13" max="13" width="10.26953125" bestFit="1" customWidth="1"/>
    <col min="14" max="14" width="11.81640625" bestFit="1" customWidth="1"/>
    <col min="15" max="15" width="10.90625" style="2"/>
    <col min="16" max="17" width="13.453125" style="1" bestFit="1" customWidth="1"/>
  </cols>
  <sheetData>
    <row r="1" spans="1:17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H1" s="3" t="s">
        <v>0</v>
      </c>
      <c r="I1" s="3" t="s">
        <v>5</v>
      </c>
      <c r="J1" t="s">
        <v>6</v>
      </c>
      <c r="K1" t="s">
        <v>2</v>
      </c>
      <c r="L1" t="s">
        <v>3</v>
      </c>
      <c r="M1" t="s">
        <v>7</v>
      </c>
      <c r="P1" s="3" t="s">
        <v>0</v>
      </c>
      <c r="Q1" s="3" t="s">
        <v>0</v>
      </c>
    </row>
    <row r="2" spans="1:17" x14ac:dyDescent="0.35">
      <c r="A2" s="1">
        <v>1.2</v>
      </c>
      <c r="B2">
        <f>AVERAGE(A2:A21)</f>
        <v>11.100000000000001</v>
      </c>
      <c r="C2">
        <f>A2-B$2</f>
        <v>-9.9000000000000021</v>
      </c>
      <c r="D2">
        <f>C2^2</f>
        <v>98.010000000000048</v>
      </c>
      <c r="E2">
        <v>624.4</v>
      </c>
      <c r="F2">
        <f>E2/20</f>
        <v>31.22</v>
      </c>
      <c r="H2" s="1">
        <v>1.2</v>
      </c>
      <c r="I2" s="1">
        <v>2</v>
      </c>
      <c r="J2">
        <f>H2*I2</f>
        <v>2.4</v>
      </c>
      <c r="K2">
        <f>H2-J$23</f>
        <v>-7.849999999999997</v>
      </c>
      <c r="L2">
        <f>K2^2</f>
        <v>61.622499999999953</v>
      </c>
      <c r="M2">
        <f>L2*I2</f>
        <v>123.24499999999991</v>
      </c>
      <c r="N2" s="4">
        <f>M22/252</f>
        <v>38.235595238095243</v>
      </c>
      <c r="P2" s="1">
        <v>1.2</v>
      </c>
      <c r="Q2" s="1">
        <v>1.2</v>
      </c>
    </row>
    <row r="3" spans="1:17" x14ac:dyDescent="0.35">
      <c r="A3" s="1">
        <v>3.5</v>
      </c>
      <c r="C3">
        <f t="shared" ref="C3:C21" si="0">A3-B$2</f>
        <v>-7.6000000000000014</v>
      </c>
      <c r="D3">
        <f t="shared" ref="D3:D21" si="1">C3^2</f>
        <v>57.760000000000019</v>
      </c>
      <c r="E3" t="s">
        <v>8</v>
      </c>
      <c r="F3">
        <f>SQRT(F2)</f>
        <v>5.5874860178795975</v>
      </c>
      <c r="H3" s="1">
        <v>3.5</v>
      </c>
      <c r="I3" s="1">
        <v>3</v>
      </c>
      <c r="J3">
        <f t="shared" ref="J3:J21" si="2">H3*I3</f>
        <v>10.5</v>
      </c>
      <c r="K3">
        <f t="shared" ref="K3:K21" si="3">H3-J$23</f>
        <v>-5.5499999999999972</v>
      </c>
      <c r="L3">
        <f t="shared" ref="L3:L21" si="4">K3^2</f>
        <v>30.80249999999997</v>
      </c>
      <c r="M3">
        <f t="shared" ref="M3:M21" si="5">L3*I3</f>
        <v>92.407499999999914</v>
      </c>
      <c r="P3" s="1">
        <v>3.5</v>
      </c>
      <c r="Q3" s="1">
        <v>3.5</v>
      </c>
    </row>
    <row r="4" spans="1:17" x14ac:dyDescent="0.35">
      <c r="A4" s="1">
        <v>4</v>
      </c>
      <c r="C4">
        <f t="shared" si="0"/>
        <v>-7.1000000000000014</v>
      </c>
      <c r="D4">
        <f t="shared" si="1"/>
        <v>50.410000000000018</v>
      </c>
      <c r="H4" s="1">
        <v>4</v>
      </c>
      <c r="I4" s="1">
        <v>64</v>
      </c>
      <c r="J4">
        <f t="shared" si="2"/>
        <v>256</v>
      </c>
      <c r="K4">
        <f t="shared" si="3"/>
        <v>-5.0499999999999972</v>
      </c>
      <c r="L4">
        <f t="shared" si="4"/>
        <v>25.502499999999973</v>
      </c>
      <c r="M4">
        <f t="shared" si="5"/>
        <v>1632.1599999999983</v>
      </c>
      <c r="P4" s="1">
        <v>4</v>
      </c>
      <c r="Q4" s="1">
        <v>4</v>
      </c>
    </row>
    <row r="5" spans="1:17" x14ac:dyDescent="0.35">
      <c r="A5" s="1">
        <v>4.0999999999999996</v>
      </c>
      <c r="C5">
        <f t="shared" si="0"/>
        <v>-7.0000000000000018</v>
      </c>
      <c r="D5">
        <f t="shared" si="1"/>
        <v>49.000000000000028</v>
      </c>
      <c r="H5" s="1">
        <v>4.0999999999999996</v>
      </c>
      <c r="I5" s="1">
        <v>64</v>
      </c>
      <c r="J5">
        <f t="shared" si="2"/>
        <v>262.39999999999998</v>
      </c>
      <c r="K5">
        <f t="shared" si="3"/>
        <v>-4.9499999999999975</v>
      </c>
      <c r="L5">
        <f t="shared" si="4"/>
        <v>24.502499999999976</v>
      </c>
      <c r="M5">
        <f t="shared" si="5"/>
        <v>1568.1599999999985</v>
      </c>
      <c r="P5" s="1">
        <v>4.0999999999999996</v>
      </c>
      <c r="Q5" s="1">
        <v>4.0999999999999996</v>
      </c>
    </row>
    <row r="6" spans="1:17" x14ac:dyDescent="0.35">
      <c r="A6" s="1">
        <v>5.3</v>
      </c>
      <c r="C6">
        <f t="shared" si="0"/>
        <v>-5.8000000000000016</v>
      </c>
      <c r="D6">
        <f t="shared" si="1"/>
        <v>33.640000000000022</v>
      </c>
      <c r="H6" s="1">
        <v>5.3</v>
      </c>
      <c r="I6" s="1">
        <v>6</v>
      </c>
      <c r="J6">
        <f t="shared" si="2"/>
        <v>31.799999999999997</v>
      </c>
      <c r="K6">
        <f t="shared" si="3"/>
        <v>-3.7499999999999973</v>
      </c>
      <c r="L6">
        <f t="shared" si="4"/>
        <v>14.06249999999998</v>
      </c>
      <c r="M6">
        <f t="shared" si="5"/>
        <v>84.374999999999886</v>
      </c>
      <c r="P6" s="1">
        <v>5.3</v>
      </c>
      <c r="Q6" s="1">
        <v>5.3</v>
      </c>
    </row>
    <row r="7" spans="1:17" x14ac:dyDescent="0.35">
      <c r="A7" s="1">
        <v>7.4</v>
      </c>
      <c r="C7">
        <f t="shared" si="0"/>
        <v>-3.7000000000000011</v>
      </c>
      <c r="D7">
        <f>C7^2</f>
        <v>13.690000000000008</v>
      </c>
      <c r="H7" s="1">
        <v>7.4</v>
      </c>
      <c r="I7" s="1">
        <v>7</v>
      </c>
      <c r="J7">
        <f t="shared" si="2"/>
        <v>51.800000000000004</v>
      </c>
      <c r="K7">
        <f t="shared" si="3"/>
        <v>-1.6499999999999968</v>
      </c>
      <c r="L7">
        <f t="shared" si="4"/>
        <v>2.7224999999999895</v>
      </c>
      <c r="M7">
        <f t="shared" si="5"/>
        <v>19.057499999999926</v>
      </c>
      <c r="P7" s="1">
        <v>7.4</v>
      </c>
      <c r="Q7" s="1">
        <v>7.4</v>
      </c>
    </row>
    <row r="8" spans="1:17" x14ac:dyDescent="0.35">
      <c r="A8" s="1">
        <v>7.6</v>
      </c>
      <c r="C8">
        <f t="shared" si="0"/>
        <v>-3.5000000000000018</v>
      </c>
      <c r="D8">
        <f t="shared" si="1"/>
        <v>12.250000000000012</v>
      </c>
      <c r="H8" s="1">
        <v>7.6</v>
      </c>
      <c r="I8" s="1">
        <v>3</v>
      </c>
      <c r="J8">
        <f t="shared" si="2"/>
        <v>22.799999999999997</v>
      </c>
      <c r="K8">
        <f t="shared" si="3"/>
        <v>-1.4499999999999975</v>
      </c>
      <c r="L8">
        <f t="shared" si="4"/>
        <v>2.1024999999999929</v>
      </c>
      <c r="M8">
        <f t="shared" si="5"/>
        <v>6.3074999999999788</v>
      </c>
      <c r="P8" s="5">
        <v>7.6</v>
      </c>
      <c r="Q8" s="5"/>
    </row>
    <row r="9" spans="1:17" x14ac:dyDescent="0.35">
      <c r="A9" s="1">
        <v>7.7</v>
      </c>
      <c r="C9">
        <f t="shared" si="0"/>
        <v>-3.4000000000000012</v>
      </c>
      <c r="D9">
        <f t="shared" si="1"/>
        <v>11.560000000000008</v>
      </c>
      <c r="H9" s="1">
        <v>7.7</v>
      </c>
      <c r="I9" s="1">
        <v>8</v>
      </c>
      <c r="J9">
        <f t="shared" si="2"/>
        <v>61.6</v>
      </c>
      <c r="K9">
        <f t="shared" si="3"/>
        <v>-1.349999999999997</v>
      </c>
      <c r="L9">
        <f t="shared" si="4"/>
        <v>1.8224999999999918</v>
      </c>
      <c r="M9">
        <f t="shared" si="5"/>
        <v>14.579999999999934</v>
      </c>
      <c r="P9" s="1">
        <v>7.7</v>
      </c>
      <c r="Q9" s="1">
        <v>7.7</v>
      </c>
    </row>
    <row r="10" spans="1:17" x14ac:dyDescent="0.35">
      <c r="A10" s="1">
        <v>10</v>
      </c>
      <c r="C10">
        <f t="shared" si="0"/>
        <v>-1.1000000000000014</v>
      </c>
      <c r="D10">
        <f t="shared" si="1"/>
        <v>1.2100000000000031</v>
      </c>
      <c r="H10" s="1">
        <v>10</v>
      </c>
      <c r="I10" s="1">
        <v>4</v>
      </c>
      <c r="J10">
        <f t="shared" si="2"/>
        <v>40</v>
      </c>
      <c r="K10">
        <f t="shared" si="3"/>
        <v>0.95000000000000284</v>
      </c>
      <c r="L10">
        <f t="shared" si="4"/>
        <v>0.90250000000000541</v>
      </c>
      <c r="M10">
        <f t="shared" si="5"/>
        <v>3.6100000000000216</v>
      </c>
      <c r="P10" s="1">
        <v>10</v>
      </c>
      <c r="Q10" s="1">
        <v>10</v>
      </c>
    </row>
    <row r="11" spans="1:17" x14ac:dyDescent="0.35">
      <c r="A11" s="1">
        <v>11.5</v>
      </c>
      <c r="C11">
        <f t="shared" si="0"/>
        <v>0.39999999999999858</v>
      </c>
      <c r="D11">
        <f t="shared" si="1"/>
        <v>0.15999999999999887</v>
      </c>
      <c r="H11" s="1">
        <v>11.5</v>
      </c>
      <c r="I11" s="1">
        <v>3</v>
      </c>
      <c r="J11">
        <f t="shared" si="2"/>
        <v>34.5</v>
      </c>
      <c r="K11">
        <f t="shared" si="3"/>
        <v>2.4500000000000028</v>
      </c>
      <c r="L11">
        <f t="shared" si="4"/>
        <v>6.0025000000000137</v>
      </c>
      <c r="M11">
        <f t="shared" si="5"/>
        <v>18.007500000000043</v>
      </c>
      <c r="P11" s="1">
        <v>11.5</v>
      </c>
      <c r="Q11" s="1">
        <v>11.5</v>
      </c>
    </row>
    <row r="12" spans="1:17" x14ac:dyDescent="0.35">
      <c r="A12" s="1">
        <v>12.6</v>
      </c>
      <c r="C12">
        <f t="shared" si="0"/>
        <v>1.4999999999999982</v>
      </c>
      <c r="D12">
        <f t="shared" si="1"/>
        <v>2.2499999999999947</v>
      </c>
      <c r="H12" s="1">
        <v>12.6</v>
      </c>
      <c r="I12" s="1">
        <v>4</v>
      </c>
      <c r="J12">
        <f t="shared" si="2"/>
        <v>50.4</v>
      </c>
      <c r="K12">
        <f t="shared" si="3"/>
        <v>3.5500000000000025</v>
      </c>
      <c r="L12">
        <f t="shared" si="4"/>
        <v>12.602500000000017</v>
      </c>
      <c r="M12">
        <f t="shared" si="5"/>
        <v>50.410000000000068</v>
      </c>
      <c r="P12" s="1">
        <v>12.6</v>
      </c>
      <c r="Q12" s="1">
        <v>12.6</v>
      </c>
    </row>
    <row r="13" spans="1:17" x14ac:dyDescent="0.35">
      <c r="A13" s="1">
        <v>13.2</v>
      </c>
      <c r="C13">
        <f t="shared" si="0"/>
        <v>2.0999999999999979</v>
      </c>
      <c r="D13">
        <f t="shared" si="1"/>
        <v>4.4099999999999913</v>
      </c>
      <c r="H13" s="1">
        <v>13.2</v>
      </c>
      <c r="I13" s="1">
        <v>4</v>
      </c>
      <c r="J13">
        <f t="shared" si="2"/>
        <v>52.8</v>
      </c>
      <c r="K13">
        <f t="shared" si="3"/>
        <v>4.1500000000000021</v>
      </c>
      <c r="L13">
        <f t="shared" si="4"/>
        <v>17.222500000000018</v>
      </c>
      <c r="M13">
        <f t="shared" si="5"/>
        <v>68.890000000000072</v>
      </c>
      <c r="P13" s="1">
        <v>13.2</v>
      </c>
      <c r="Q13" s="1">
        <v>13.2</v>
      </c>
    </row>
    <row r="14" spans="1:17" x14ac:dyDescent="0.35">
      <c r="A14" s="1">
        <v>13.7</v>
      </c>
      <c r="C14">
        <f t="shared" si="0"/>
        <v>2.5999999999999979</v>
      </c>
      <c r="D14">
        <f t="shared" si="1"/>
        <v>6.7599999999999891</v>
      </c>
      <c r="H14" s="1">
        <v>13.7</v>
      </c>
      <c r="I14" s="1">
        <v>4</v>
      </c>
      <c r="J14">
        <f t="shared" si="2"/>
        <v>54.8</v>
      </c>
      <c r="K14">
        <f t="shared" si="3"/>
        <v>4.6500000000000021</v>
      </c>
      <c r="L14">
        <f t="shared" si="4"/>
        <v>21.62250000000002</v>
      </c>
      <c r="M14">
        <f t="shared" si="5"/>
        <v>86.49000000000008</v>
      </c>
      <c r="P14" s="1">
        <v>13.7</v>
      </c>
      <c r="Q14" s="1">
        <v>13.7</v>
      </c>
    </row>
    <row r="15" spans="1:17" x14ac:dyDescent="0.35">
      <c r="A15" s="1">
        <v>14.4</v>
      </c>
      <c r="C15">
        <f t="shared" si="0"/>
        <v>3.2999999999999989</v>
      </c>
      <c r="D15">
        <f t="shared" si="1"/>
        <v>10.889999999999993</v>
      </c>
      <c r="H15" s="1">
        <v>14.4</v>
      </c>
      <c r="I15" s="1">
        <v>4</v>
      </c>
      <c r="J15">
        <f t="shared" si="2"/>
        <v>57.6</v>
      </c>
      <c r="K15">
        <f t="shared" si="3"/>
        <v>5.3500000000000032</v>
      </c>
      <c r="L15">
        <f t="shared" si="4"/>
        <v>28.622500000000034</v>
      </c>
      <c r="M15">
        <f t="shared" si="5"/>
        <v>114.49000000000014</v>
      </c>
      <c r="P15" s="1">
        <v>14.4</v>
      </c>
      <c r="Q15" s="1">
        <v>14.4</v>
      </c>
    </row>
    <row r="16" spans="1:17" x14ac:dyDescent="0.35">
      <c r="A16" s="1">
        <v>15.4</v>
      </c>
      <c r="C16">
        <f t="shared" si="0"/>
        <v>4.2999999999999989</v>
      </c>
      <c r="D16">
        <f t="shared" si="1"/>
        <v>18.489999999999991</v>
      </c>
      <c r="H16" s="1">
        <v>15.4</v>
      </c>
      <c r="I16" s="1">
        <v>4</v>
      </c>
      <c r="J16">
        <f t="shared" si="2"/>
        <v>61.6</v>
      </c>
      <c r="K16">
        <f t="shared" si="3"/>
        <v>6.3500000000000032</v>
      </c>
      <c r="L16">
        <f t="shared" si="4"/>
        <v>40.322500000000041</v>
      </c>
      <c r="M16">
        <f t="shared" si="5"/>
        <v>161.29000000000016</v>
      </c>
      <c r="P16" s="5">
        <v>15.4</v>
      </c>
      <c r="Q16" s="5"/>
    </row>
    <row r="17" spans="1:17" x14ac:dyDescent="0.35">
      <c r="A17" s="1">
        <v>15.5</v>
      </c>
      <c r="C17">
        <f t="shared" si="0"/>
        <v>4.3999999999999986</v>
      </c>
      <c r="D17">
        <f t="shared" si="1"/>
        <v>19.359999999999989</v>
      </c>
      <c r="H17" s="1">
        <v>15.5</v>
      </c>
      <c r="I17" s="1">
        <v>4</v>
      </c>
      <c r="J17">
        <f t="shared" si="2"/>
        <v>62</v>
      </c>
      <c r="K17">
        <f t="shared" si="3"/>
        <v>6.4500000000000028</v>
      </c>
      <c r="L17">
        <f t="shared" si="4"/>
        <v>41.602500000000035</v>
      </c>
      <c r="M17">
        <f t="shared" si="5"/>
        <v>166.41000000000014</v>
      </c>
      <c r="P17" s="1">
        <v>15.5</v>
      </c>
      <c r="Q17" s="1">
        <v>15.5</v>
      </c>
    </row>
    <row r="18" spans="1:17" x14ac:dyDescent="0.35">
      <c r="A18" s="1">
        <v>18</v>
      </c>
      <c r="C18">
        <f t="shared" si="0"/>
        <v>6.8999999999999986</v>
      </c>
      <c r="D18">
        <f t="shared" si="1"/>
        <v>47.609999999999978</v>
      </c>
      <c r="H18" s="1">
        <v>18</v>
      </c>
      <c r="I18" s="1">
        <v>46</v>
      </c>
      <c r="J18">
        <f t="shared" si="2"/>
        <v>828</v>
      </c>
      <c r="K18">
        <f t="shared" si="3"/>
        <v>8.9500000000000028</v>
      </c>
      <c r="L18">
        <f t="shared" si="4"/>
        <v>80.102500000000049</v>
      </c>
      <c r="M18">
        <f t="shared" si="5"/>
        <v>3684.7150000000024</v>
      </c>
      <c r="P18" s="1">
        <v>18</v>
      </c>
      <c r="Q18" s="1">
        <v>18</v>
      </c>
    </row>
    <row r="19" spans="1:17" x14ac:dyDescent="0.35">
      <c r="A19" s="1">
        <v>18.2</v>
      </c>
      <c r="C19">
        <f t="shared" si="0"/>
        <v>7.0999999999999979</v>
      </c>
      <c r="D19">
        <f t="shared" si="1"/>
        <v>50.409999999999968</v>
      </c>
      <c r="H19" s="1">
        <v>18.2</v>
      </c>
      <c r="I19" s="1">
        <v>6</v>
      </c>
      <c r="J19">
        <f t="shared" si="2"/>
        <v>109.19999999999999</v>
      </c>
      <c r="K19">
        <f t="shared" si="3"/>
        <v>9.1500000000000021</v>
      </c>
      <c r="L19">
        <f t="shared" si="4"/>
        <v>83.722500000000039</v>
      </c>
      <c r="M19">
        <f t="shared" si="5"/>
        <v>502.33500000000026</v>
      </c>
      <c r="P19" s="1">
        <v>18.2</v>
      </c>
      <c r="Q19" s="1">
        <v>18.2</v>
      </c>
    </row>
    <row r="20" spans="1:17" x14ac:dyDescent="0.35">
      <c r="A20" s="1">
        <v>18.899999999999999</v>
      </c>
      <c r="C20">
        <f t="shared" si="0"/>
        <v>7.7999999999999972</v>
      </c>
      <c r="D20">
        <f t="shared" si="1"/>
        <v>60.839999999999954</v>
      </c>
      <c r="H20" s="1">
        <v>18.899999999999999</v>
      </c>
      <c r="I20" s="1">
        <v>8</v>
      </c>
      <c r="J20">
        <f t="shared" si="2"/>
        <v>151.19999999999999</v>
      </c>
      <c r="K20">
        <f t="shared" si="3"/>
        <v>9.8500000000000014</v>
      </c>
      <c r="L20">
        <f t="shared" si="4"/>
        <v>97.022500000000022</v>
      </c>
      <c r="M20">
        <f t="shared" si="5"/>
        <v>776.18000000000018</v>
      </c>
      <c r="P20" s="1">
        <v>18.899999999999999</v>
      </c>
      <c r="Q20" s="1">
        <v>18.899999999999999</v>
      </c>
    </row>
    <row r="21" spans="1:17" x14ac:dyDescent="0.35">
      <c r="A21" s="1">
        <v>19.8</v>
      </c>
      <c r="C21">
        <f t="shared" si="0"/>
        <v>8.6999999999999993</v>
      </c>
      <c r="D21">
        <f t="shared" si="1"/>
        <v>75.689999999999984</v>
      </c>
      <c r="H21" s="1">
        <v>19.8</v>
      </c>
      <c r="I21" s="1">
        <v>4</v>
      </c>
      <c r="J21">
        <f t="shared" si="2"/>
        <v>79.2</v>
      </c>
      <c r="K21">
        <f t="shared" si="3"/>
        <v>10.750000000000004</v>
      </c>
      <c r="L21">
        <f t="shared" si="4"/>
        <v>115.56250000000007</v>
      </c>
      <c r="M21">
        <f t="shared" si="5"/>
        <v>462.25000000000028</v>
      </c>
      <c r="P21" s="1">
        <v>19.8</v>
      </c>
      <c r="Q21" s="1">
        <v>19.8</v>
      </c>
    </row>
    <row r="22" spans="1:17" x14ac:dyDescent="0.35">
      <c r="D22">
        <f>SUM(D2:D21)</f>
        <v>624.4</v>
      </c>
      <c r="I22" s="1">
        <f>SUM(I2:I21)</f>
        <v>252</v>
      </c>
      <c r="J22">
        <f>SUM(J2:J21)</f>
        <v>2280.5999999999995</v>
      </c>
      <c r="L22" s="6"/>
      <c r="M22" s="6">
        <f>SUM(M2:M21)</f>
        <v>9635.3700000000008</v>
      </c>
    </row>
    <row r="23" spans="1:17" x14ac:dyDescent="0.35">
      <c r="J23" s="6">
        <f>J22/252</f>
        <v>9.0499999999999972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33618</dc:creator>
  <cp:lastModifiedBy>33618</cp:lastModifiedBy>
  <dcterms:created xsi:type="dcterms:W3CDTF">2022-11-17T19:47:49Z</dcterms:created>
  <dcterms:modified xsi:type="dcterms:W3CDTF">2022-11-21T11:39:28Z</dcterms:modified>
</cp:coreProperties>
</file>