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émy\Desktop\GMP3\Notes\"/>
    </mc:Choice>
  </mc:AlternateContent>
  <bookViews>
    <workbookView xWindow="0" yWindow="0" windowWidth="15530" windowHeight="7190"/>
  </bookViews>
  <sheets>
    <sheet name="S5 EC" sheetId="1" r:id="rId1"/>
    <sheet name="S5 PPP" sheetId="2" r:id="rId2"/>
    <sheet name="S6 PORTFOLIO" sheetId="4" r:id="rId3"/>
  </sheets>
  <definedNames>
    <definedName name="_xlnm._FilterDatabase" localSheetId="1" hidden="1">'S5 PPP'!$D$1:$D$53</definedName>
  </definedNames>
  <calcPr calcId="152511"/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6" i="2"/>
  <c r="I53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6" i="1"/>
  <c r="L53" i="1" l="1"/>
  <c r="I53" i="2" l="1"/>
  <c r="K53" i="2" l="1"/>
  <c r="G53" i="2"/>
  <c r="G53" i="1"/>
</calcChain>
</file>

<file path=xl/sharedStrings.xml><?xml version="1.0" encoding="utf-8"?>
<sst xmlns="http://schemas.openxmlformats.org/spreadsheetml/2006/main" count="630" uniqueCount="148">
  <si>
    <t>M. Buniva</t>
  </si>
  <si>
    <t>NOM</t>
  </si>
  <si>
    <t xml:space="preserve">Moy.  </t>
  </si>
  <si>
    <t xml:space="preserve">prénom </t>
  </si>
  <si>
    <t>TD</t>
  </si>
  <si>
    <t>tp</t>
  </si>
  <si>
    <t>Eval 1</t>
  </si>
  <si>
    <t>Eval 2</t>
  </si>
  <si>
    <t>S5</t>
  </si>
  <si>
    <t>S6</t>
  </si>
  <si>
    <t>tp DS - coef 1</t>
  </si>
  <si>
    <t>Parcours</t>
  </si>
  <si>
    <t xml:space="preserve"> tp oral - coef 1</t>
  </si>
  <si>
    <t>Eval.</t>
  </si>
  <si>
    <t>BUT GMP3 - Portfolio</t>
  </si>
  <si>
    <t>parcours</t>
  </si>
  <si>
    <t>DM - coef 1</t>
  </si>
  <si>
    <t>CV fin BUT</t>
  </si>
  <si>
    <t>Ethan</t>
  </si>
  <si>
    <t>GOUNARD</t>
  </si>
  <si>
    <t>Maxime</t>
  </si>
  <si>
    <t>A</t>
  </si>
  <si>
    <t>a2</t>
  </si>
  <si>
    <t>II</t>
  </si>
  <si>
    <t>a1</t>
  </si>
  <si>
    <t>SNRV</t>
  </si>
  <si>
    <t>B</t>
  </si>
  <si>
    <t>ALT - II</t>
  </si>
  <si>
    <t>b1</t>
  </si>
  <si>
    <t>ALT - SNRV</t>
  </si>
  <si>
    <t>Rappel: CV-type au S2</t>
  </si>
  <si>
    <t>Pour rappel: Map du S4</t>
  </si>
  <si>
    <t>DM - coef 2</t>
  </si>
  <si>
    <t>DM+oral - coef 3</t>
  </si>
  <si>
    <t>Map S5-S6</t>
  </si>
  <si>
    <t xml:space="preserve">Google Site perso S6 </t>
  </si>
  <si>
    <t>profil Linkedin: justification des choix de présentation</t>
  </si>
  <si>
    <t>AGATI</t>
  </si>
  <si>
    <t xml:space="preserve"> ALICE</t>
  </si>
  <si>
    <t>ALIX</t>
  </si>
  <si>
    <t xml:space="preserve"> VICTOR</t>
  </si>
  <si>
    <t>BALBO</t>
  </si>
  <si>
    <t xml:space="preserve"> CLOE</t>
  </si>
  <si>
    <t>BENOIT</t>
  </si>
  <si>
    <t xml:space="preserve"> ERWAN</t>
  </si>
  <si>
    <t>BERNAL</t>
  </si>
  <si>
    <t xml:space="preserve"> GIANI</t>
  </si>
  <si>
    <t>BESSE</t>
  </si>
  <si>
    <t xml:space="preserve"> VALERIAN</t>
  </si>
  <si>
    <t>BOISSON</t>
  </si>
  <si>
    <t xml:space="preserve"> GREGOIRE</t>
  </si>
  <si>
    <t>BONJOUR</t>
  </si>
  <si>
    <t>BONNARD</t>
  </si>
  <si>
    <t xml:space="preserve"> GABRIEL</t>
  </si>
  <si>
    <t>CAMPO</t>
  </si>
  <si>
    <t xml:space="preserve"> MAXIME</t>
  </si>
  <si>
    <t>CHAILLAN</t>
  </si>
  <si>
    <t>TATIANA</t>
  </si>
  <si>
    <t>CHEVALIER</t>
  </si>
  <si>
    <t>DA SILVA</t>
  </si>
  <si>
    <t xml:space="preserve"> TIMEO</t>
  </si>
  <si>
    <t>DAUMARIE</t>
  </si>
  <si>
    <t xml:space="preserve"> ANAIS</t>
  </si>
  <si>
    <t>DURAND</t>
  </si>
  <si>
    <t xml:space="preserve"> ETIENNE</t>
  </si>
  <si>
    <t>EPOQUE</t>
  </si>
  <si>
    <t>Thomas</t>
  </si>
  <si>
    <t>FERNANDO</t>
  </si>
  <si>
    <t xml:space="preserve"> THOMAS</t>
  </si>
  <si>
    <t>GIONOVESIO</t>
  </si>
  <si>
    <t xml:space="preserve"> MASSIMO</t>
  </si>
  <si>
    <t>GUNER</t>
  </si>
  <si>
    <t xml:space="preserve"> BATUHAN</t>
  </si>
  <si>
    <t>HELMER</t>
  </si>
  <si>
    <t>Corentin</t>
  </si>
  <si>
    <t>JOLY</t>
  </si>
  <si>
    <t>Alexis</t>
  </si>
  <si>
    <t>LASBIGNES</t>
  </si>
  <si>
    <t xml:space="preserve"> CEDRIC</t>
  </si>
  <si>
    <t>LE DISSEZ</t>
  </si>
  <si>
    <t xml:space="preserve"> RAYAN</t>
  </si>
  <si>
    <t>LEPLEY</t>
  </si>
  <si>
    <t xml:space="preserve"> ALEXIS</t>
  </si>
  <si>
    <t>LIGONNIERE</t>
  </si>
  <si>
    <t xml:space="preserve"> TRISTAN</t>
  </si>
  <si>
    <t>LOMPREZ</t>
  </si>
  <si>
    <t xml:space="preserve"> ESTEBAN</t>
  </si>
  <si>
    <t>LORY</t>
  </si>
  <si>
    <t xml:space="preserve"> CORENTIN</t>
  </si>
  <si>
    <t>LOURD</t>
  </si>
  <si>
    <t xml:space="preserve"> HUGO</t>
  </si>
  <si>
    <t>MARION</t>
  </si>
  <si>
    <t xml:space="preserve"> LORIS</t>
  </si>
  <si>
    <t>MARTINEZ</t>
  </si>
  <si>
    <t>MEO</t>
  </si>
  <si>
    <t xml:space="preserve"> ALEXANDRE</t>
  </si>
  <si>
    <t>MONTEIL</t>
  </si>
  <si>
    <t xml:space="preserve"> IMANOL</t>
  </si>
  <si>
    <t>OBERNESSER</t>
  </si>
  <si>
    <t>OUESLATI</t>
  </si>
  <si>
    <t xml:space="preserve"> YASINE</t>
  </si>
  <si>
    <t>PEIFFER</t>
  </si>
  <si>
    <t xml:space="preserve"> NOLAN</t>
  </si>
  <si>
    <t>PERRIER</t>
  </si>
  <si>
    <t>Andrew</t>
  </si>
  <si>
    <t>PICHAUD BELOS</t>
  </si>
  <si>
    <t xml:space="preserve"> DAVY</t>
  </si>
  <si>
    <t>PILON</t>
  </si>
  <si>
    <t xml:space="preserve"> QUENTIN</t>
  </si>
  <si>
    <t>RAKOTONDRATRIMO</t>
  </si>
  <si>
    <t>TOMMY</t>
  </si>
  <si>
    <t>RAYMOND</t>
  </si>
  <si>
    <t>ALEXANDRE</t>
  </si>
  <si>
    <t>SAVE DE BEAURECUEIL</t>
  </si>
  <si>
    <t xml:space="preserve"> LEON</t>
  </si>
  <si>
    <t>SAVONA</t>
  </si>
  <si>
    <t xml:space="preserve"> VINCENT</t>
  </si>
  <si>
    <t>SCOLIEGE</t>
  </si>
  <si>
    <t xml:space="preserve"> MATTEO</t>
  </si>
  <si>
    <t>SOULAIMANI</t>
  </si>
  <si>
    <t>ELIES</t>
  </si>
  <si>
    <t>SPATH</t>
  </si>
  <si>
    <t xml:space="preserve"> SANDRO</t>
  </si>
  <si>
    <t>VIPREY</t>
  </si>
  <si>
    <t xml:space="preserve"> LENA</t>
  </si>
  <si>
    <t>C</t>
  </si>
  <si>
    <t>c1</t>
  </si>
  <si>
    <t>c2</t>
  </si>
  <si>
    <t>abs 5 nov</t>
  </si>
  <si>
    <t/>
  </si>
  <si>
    <t/>
  </si>
  <si>
    <t/>
  </si>
  <si>
    <t xml:space="preserve"> tp oral - coef 2</t>
  </si>
  <si>
    <t>AE</t>
  </si>
  <si>
    <t>abs 10 déc</t>
  </si>
  <si>
    <t>abs 17 déc</t>
  </si>
  <si>
    <t>Tableau des compétences</t>
  </si>
  <si>
    <t>abs 9 janv</t>
  </si>
  <si>
    <t>BUT GMP3</t>
  </si>
  <si>
    <t xml:space="preserve"> COM</t>
  </si>
  <si>
    <t xml:space="preserve">BUT GMP3 </t>
  </si>
  <si>
    <t>PPP</t>
  </si>
  <si>
    <t>doc mal nommé -1</t>
  </si>
  <si>
    <t>profil Linkedin: veille informationnelle sur fil d'actu (pwp)</t>
  </si>
  <si>
    <t>abs 9 janv justif.</t>
  </si>
  <si>
    <t>abs justif.</t>
  </si>
  <si>
    <t>NN</t>
  </si>
  <si>
    <t>abs 12 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</si>
</sst>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7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i/>
      <sz val="9"/>
      <name val="Calibri"/>
      <family val="2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i/>
      <sz val="10"/>
      <name val="Calibri"/>
      <family val="2"/>
    </font>
    <font>
      <b/>
      <i/>
      <sz val="9"/>
      <name val="Calibri"/>
      <family val="2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theme="3"/>
      <name val="Calibri"/>
      <family val="2"/>
      <scheme val="minor"/>
    </font>
    <font>
      <b/>
      <i/>
      <sz val="12"/>
      <name val="Arial"/>
      <family val="2"/>
    </font>
    <font>
      <i/>
      <sz val="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0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13" applyNumberFormat="0" applyAlignment="0" applyProtection="0"/>
    <xf numFmtId="0" fontId="32" fillId="8" borderId="14" applyNumberFormat="0" applyAlignment="0" applyProtection="0"/>
    <xf numFmtId="0" fontId="33" fillId="8" borderId="13" applyNumberFormat="0" applyAlignment="0" applyProtection="0"/>
    <xf numFmtId="0" fontId="34" fillId="0" borderId="15" applyNumberFormat="0" applyFill="0" applyAlignment="0" applyProtection="0"/>
    <xf numFmtId="0" fontId="35" fillId="9" borderId="16" applyNumberFormat="0" applyAlignment="0" applyProtection="0"/>
    <xf numFmtId="0" fontId="36" fillId="0" borderId="0" applyNumberFormat="0" applyFill="0" applyBorder="0" applyAlignment="0" applyProtection="0"/>
    <xf numFmtId="0" fontId="27" fillId="10" borderId="17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39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39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9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9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9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13" applyNumberFormat="0" applyAlignment="0" applyProtection="0"/>
    <xf numFmtId="0" fontId="45" fillId="8" borderId="14" applyNumberFormat="0" applyAlignment="0" applyProtection="0"/>
    <xf numFmtId="0" fontId="46" fillId="8" borderId="13" applyNumberFormat="0" applyAlignment="0" applyProtection="0"/>
    <xf numFmtId="0" fontId="47" fillId="0" borderId="15" applyNumberFormat="0" applyFill="0" applyAlignment="0" applyProtection="0"/>
    <xf numFmtId="0" fontId="48" fillId="9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51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40" fillId="0" borderId="0"/>
    <xf numFmtId="0" fontId="40" fillId="10" borderId="17" applyNumberFormat="0" applyFont="0" applyAlignment="0" applyProtection="0"/>
    <xf numFmtId="43" fontId="20" fillId="0" borderId="0" applyFont="0" applyFill="0" applyBorder="0" applyAlignment="0" applyProtection="0"/>
    <xf numFmtId="0" fontId="40" fillId="0" borderId="0"/>
    <xf numFmtId="0" fontId="40" fillId="0" borderId="0"/>
    <xf numFmtId="43" fontId="20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/>
    <xf numFmtId="0" fontId="2" fillId="0" borderId="0" xfId="0" applyFont="1" applyAlignment="1">
      <alignment horizontal="left" vertical="center"/>
    </xf>
    <xf numFmtId="0" fontId="5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11" fillId="35" borderId="21" xfId="0" applyFont="1" applyFill="1" applyBorder="1" applyAlignment="1">
      <alignment horizontal="center" vertical="center"/>
    </xf>
    <xf numFmtId="0" fontId="11" fillId="35" borderId="8" xfId="0" applyFont="1" applyFill="1" applyBorder="1" applyAlignment="1">
      <alignment horizontal="center" vertical="center"/>
    </xf>
    <xf numFmtId="0" fontId="19" fillId="35" borderId="8" xfId="0" applyFont="1" applyFill="1" applyBorder="1" applyAlignment="1">
      <alignment horizontal="center" vertical="center"/>
    </xf>
    <xf numFmtId="0" fontId="63" fillId="2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0" fillId="2" borderId="30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0" fillId="2" borderId="34" xfId="0" applyFont="1" applyFill="1" applyBorder="1" applyAlignment="1">
      <alignment horizontal="center" vertical="center"/>
    </xf>
    <xf numFmtId="0" fontId="56" fillId="2" borderId="30" xfId="0" applyFont="1" applyFill="1" applyBorder="1" applyAlignment="1">
      <alignment horizontal="center"/>
    </xf>
    <xf numFmtId="0" fontId="56" fillId="2" borderId="30" xfId="0" applyFont="1" applyFill="1" applyBorder="1" applyAlignment="1">
      <alignment horizontal="center" vertical="center"/>
    </xf>
    <xf numFmtId="0" fontId="59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/>
    </xf>
    <xf numFmtId="0" fontId="57" fillId="2" borderId="30" xfId="0" applyFont="1" applyFill="1" applyBorder="1" applyAlignment="1">
      <alignment horizontal="center" vertical="center"/>
    </xf>
    <xf numFmtId="0" fontId="61" fillId="2" borderId="30" xfId="0" applyFont="1" applyFill="1" applyBorder="1" applyAlignment="1">
      <alignment horizontal="center" vertical="center"/>
    </xf>
    <xf numFmtId="0" fontId="60" fillId="2" borderId="30" xfId="0" applyFont="1" applyFill="1" applyBorder="1" applyAlignment="1">
      <alignment horizontal="center" vertical="center"/>
    </xf>
    <xf numFmtId="0" fontId="56" fillId="2" borderId="34" xfId="0" applyFont="1" applyFill="1" applyBorder="1" applyAlignment="1">
      <alignment horizontal="center" vertical="center"/>
    </xf>
    <xf numFmtId="0" fontId="57" fillId="2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41" xfId="0" applyBorder="1" applyAlignment="1">
      <alignment horizontal="center"/>
    </xf>
    <xf numFmtId="0" fontId="66" fillId="37" borderId="8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56" fillId="2" borderId="21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35" borderId="1" xfId="0" applyFont="1" applyFill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17" fillId="38" borderId="6" xfId="0" applyFont="1" applyFill="1" applyBorder="1" applyAlignment="1">
      <alignment horizontal="center" vertical="center"/>
    </xf>
    <xf numFmtId="0" fontId="8" fillId="37" borderId="3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5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9" fillId="35" borderId="29" xfId="0" applyFont="1" applyFill="1" applyBorder="1" applyAlignment="1">
      <alignment horizontal="center" vertical="center"/>
    </xf>
    <xf numFmtId="0" fontId="11" fillId="35" borderId="2" xfId="0" applyFont="1" applyFill="1" applyBorder="1" applyAlignment="1">
      <alignment horizontal="center" vertical="center"/>
    </xf>
    <xf numFmtId="0" fontId="61" fillId="2" borderId="26" xfId="0" applyFont="1" applyFill="1" applyBorder="1" applyAlignment="1">
      <alignment horizontal="center" vertical="center"/>
    </xf>
    <xf numFmtId="0" fontId="57" fillId="2" borderId="26" xfId="0" applyFont="1" applyFill="1" applyBorder="1" applyAlignment="1">
      <alignment horizontal="center" vertical="center"/>
    </xf>
    <xf numFmtId="0" fontId="57" fillId="2" borderId="2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61" fillId="2" borderId="9" xfId="0" applyFont="1" applyFill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/>
    </xf>
    <xf numFmtId="0" fontId="57" fillId="2" borderId="9" xfId="0" applyFont="1" applyFill="1" applyBorder="1" applyAlignment="1">
      <alignment horizontal="left" vertical="center"/>
    </xf>
    <xf numFmtId="0" fontId="11" fillId="35" borderId="19" xfId="0" applyFont="1" applyFill="1" applyBorder="1" applyAlignment="1">
      <alignment horizontal="center" vertical="center"/>
    </xf>
    <xf numFmtId="0" fontId="19" fillId="35" borderId="2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1" fillId="2" borderId="3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1" fillId="35" borderId="42" xfId="0" applyFont="1" applyFill="1" applyBorder="1" applyAlignment="1">
      <alignment horizontal="center" vertical="center"/>
    </xf>
    <xf numFmtId="0" fontId="56" fillId="2" borderId="26" xfId="0" applyFont="1" applyFill="1" applyBorder="1" applyAlignment="1">
      <alignment horizontal="center" vertical="center"/>
    </xf>
    <xf numFmtId="0" fontId="55" fillId="36" borderId="6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15" fillId="2" borderId="31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63" fillId="2" borderId="7" xfId="0" applyFont="1" applyFill="1" applyBorder="1" applyAlignment="1">
      <alignment horizontal="center" vertical="center"/>
    </xf>
    <xf numFmtId="0" fontId="57" fillId="36" borderId="9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7" fillId="2" borderId="29" xfId="0" applyFont="1" applyFill="1" applyBorder="1" applyAlignment="1">
      <alignment horizontal="left" vertical="center"/>
    </xf>
    <xf numFmtId="0" fontId="57" fillId="2" borderId="26" xfId="0" applyFont="1" applyFill="1" applyBorder="1" applyAlignment="1">
      <alignment horizontal="left" vertical="center"/>
    </xf>
    <xf numFmtId="0" fontId="61" fillId="2" borderId="26" xfId="0" applyFont="1" applyFill="1" applyBorder="1" applyAlignment="1">
      <alignment horizontal="left" vertical="center"/>
    </xf>
    <xf numFmtId="0" fontId="57" fillId="36" borderId="26" xfId="0" applyFont="1" applyFill="1" applyBorder="1" applyAlignment="1">
      <alignment horizontal="left" vertical="center"/>
    </xf>
    <xf numFmtId="0" fontId="61" fillId="2" borderId="2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30" xfId="0" applyFill="1" applyBorder="1"/>
    <xf numFmtId="0" fontId="0" fillId="2" borderId="31" xfId="0" applyFill="1" applyBorder="1"/>
    <xf numFmtId="0" fontId="67" fillId="38" borderId="43" xfId="0" applyFont="1" applyFill="1" applyBorder="1" applyAlignment="1">
      <alignment horizontal="center" vertical="center" wrapText="1"/>
    </xf>
    <xf numFmtId="0" fontId="8" fillId="37" borderId="44" xfId="0" applyFont="1" applyFill="1" applyBorder="1" applyAlignment="1">
      <alignment horizontal="center" vertical="center" wrapText="1"/>
    </xf>
    <xf numFmtId="0" fontId="17" fillId="38" borderId="21" xfId="0" applyFont="1" applyFill="1" applyBorder="1" applyAlignment="1">
      <alignment horizontal="center" vertical="center"/>
    </xf>
    <xf numFmtId="0" fontId="64" fillId="38" borderId="6" xfId="0" applyFont="1" applyFill="1" applyBorder="1" applyAlignment="1">
      <alignment horizontal="center" vertical="center"/>
    </xf>
    <xf numFmtId="0" fontId="0" fillId="38" borderId="6" xfId="0" applyFill="1" applyBorder="1"/>
    <xf numFmtId="0" fontId="0" fillId="38" borderId="28" xfId="0" applyFill="1" applyBorder="1"/>
    <xf numFmtId="0" fontId="0" fillId="2" borderId="19" xfId="0" applyFill="1" applyBorder="1"/>
    <xf numFmtId="0" fontId="0" fillId="0" borderId="2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37" borderId="36" xfId="0" applyFont="1" applyFill="1" applyBorder="1" applyAlignment="1">
      <alignment horizontal="center" vertical="center"/>
    </xf>
    <xf numFmtId="164" fontId="63" fillId="2" borderId="7" xfId="0" applyNumberFormat="1" applyFont="1" applyFill="1" applyBorder="1" applyAlignment="1">
      <alignment horizontal="center" vertical="center"/>
    </xf>
    <xf numFmtId="0" fontId="0" fillId="2" borderId="40" xfId="0" applyFill="1" applyBorder="1"/>
    <xf numFmtId="0" fontId="0" fillId="0" borderId="26" xfId="0" applyFont="1" applyFill="1" applyBorder="1" applyAlignment="1">
      <alignment horizontal="center" vertical="center"/>
    </xf>
    <xf numFmtId="0" fontId="68" fillId="0" borderId="30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/>
    </xf>
    <xf numFmtId="164" fontId="70" fillId="0" borderId="30" xfId="0" applyNumberFormat="1" applyFont="1" applyFill="1" applyBorder="1" applyAlignment="1">
      <alignment horizontal="center" vertical="center"/>
    </xf>
    <xf numFmtId="0" fontId="62" fillId="3" borderId="2" xfId="0" applyFont="1" applyFill="1" applyBorder="1"/>
    <xf numFmtId="0" fontId="21" fillId="2" borderId="46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/>
    </xf>
    <xf numFmtId="0" fontId="0" fillId="36" borderId="30" xfId="0" applyFill="1" applyBorder="1" applyAlignment="1">
      <alignment horizontal="center"/>
    </xf>
    <xf numFmtId="0" fontId="55" fillId="39" borderId="6" xfId="0" applyFont="1" applyFill="1" applyBorder="1" applyAlignment="1">
      <alignment horizontal="left" vertical="center"/>
    </xf>
    <xf numFmtId="0" fontId="57" fillId="39" borderId="9" xfId="0" applyFont="1" applyFill="1" applyBorder="1" applyAlignment="1">
      <alignment horizontal="left" vertical="center"/>
    </xf>
    <xf numFmtId="0" fontId="0" fillId="39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8" fillId="35" borderId="39" xfId="0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horizontal="center" vertical="center" wrapText="1"/>
    </xf>
    <xf numFmtId="0" fontId="11" fillId="35" borderId="8" xfId="0" applyFont="1" applyFill="1" applyBorder="1" applyAlignment="1">
      <alignment horizontal="center" vertical="center"/>
    </xf>
    <xf numFmtId="0" fontId="11" fillId="35" borderId="37" xfId="0" applyFont="1" applyFill="1" applyBorder="1" applyAlignment="1">
      <alignment horizontal="center" vertical="center"/>
    </xf>
    <xf numFmtId="0" fontId="19" fillId="35" borderId="8" xfId="0" applyFont="1" applyFill="1" applyBorder="1" applyAlignment="1">
      <alignment horizontal="center" vertical="center"/>
    </xf>
    <xf numFmtId="0" fontId="19" fillId="35" borderId="37" xfId="0" applyFont="1" applyFill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19" fillId="35" borderId="38" xfId="0" applyFont="1" applyFill="1" applyBorder="1" applyAlignment="1">
      <alignment horizontal="center" vertical="center"/>
    </xf>
    <xf numFmtId="0" fontId="19" fillId="35" borderId="3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62" fillId="3" borderId="47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21" fillId="2" borderId="47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 vertical="center"/>
    </xf>
    <xf numFmtId="1" fontId="18" fillId="0" borderId="2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4" fontId="18" fillId="0" borderId="2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164" fontId="63" fillId="2" borderId="51" xfId="0" applyNumberFormat="1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center"/>
    </xf>
    <xf numFmtId="0" fontId="61" fillId="0" borderId="9" xfId="0" applyFont="1" applyFill="1" applyBorder="1" applyAlignment="1">
      <alignment horizontal="center"/>
    </xf>
    <xf numFmtId="0" fontId="61" fillId="0" borderId="9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8" fillId="0" borderId="29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21" fillId="0" borderId="9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61" fillId="2" borderId="9" xfId="0" applyFont="1" applyFill="1" applyBorder="1" applyAlignment="1">
      <alignment vertical="center"/>
    </xf>
    <xf numFmtId="164" fontId="70" fillId="0" borderId="6" xfId="0" applyNumberFormat="1" applyFont="1" applyFill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8" fillId="35" borderId="38" xfId="0" applyFont="1" applyFill="1" applyBorder="1" applyAlignment="1">
      <alignment horizontal="center" vertical="center" wrapText="1"/>
    </xf>
    <xf numFmtId="0" fontId="8" fillId="35" borderId="42" xfId="0" applyFont="1" applyFill="1" applyBorder="1" applyAlignment="1">
      <alignment horizontal="center" vertical="center" wrapText="1"/>
    </xf>
    <xf numFmtId="0" fontId="54" fillId="0" borderId="5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4" fillId="35" borderId="38" xfId="0" applyFont="1" applyFill="1" applyBorder="1" applyAlignment="1">
      <alignment horizontal="center" vertical="center" wrapText="1"/>
    </xf>
    <xf numFmtId="0" fontId="14" fillId="35" borderId="42" xfId="0" applyFont="1" applyFill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72" fillId="40" borderId="24" xfId="0" applyFont="1" applyFill="1" applyBorder="1" applyAlignment="1">
      <alignment horizontal="center" vertical="center" wrapText="1"/>
    </xf>
    <xf numFmtId="0" fontId="17" fillId="40" borderId="24" xfId="0" applyFont="1" applyFill="1" applyBorder="1" applyAlignment="1">
      <alignment horizontal="center" vertical="center" wrapText="1"/>
    </xf>
    <xf numFmtId="0" fontId="17" fillId="40" borderId="26" xfId="0" applyFont="1" applyFill="1" applyBorder="1" applyAlignment="1">
      <alignment horizontal="center" vertical="center" wrapText="1"/>
    </xf>
    <xf numFmtId="164" fontId="21" fillId="2" borderId="53" xfId="0" applyNumberFormat="1" applyFont="1" applyFill="1" applyBorder="1" applyAlignment="1">
      <alignment horizontal="center" vertical="center"/>
    </xf>
    <xf numFmtId="164" fontId="62" fillId="3" borderId="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61" fillId="0" borderId="54" xfId="0" applyFont="1" applyBorder="1" applyAlignment="1">
      <alignment horizontal="center"/>
    </xf>
    <xf numFmtId="164" fontId="21" fillId="2" borderId="19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/>
    </xf>
    <xf numFmtId="0" fontId="17" fillId="40" borderId="9" xfId="0" applyFont="1" applyFill="1" applyBorder="1" applyAlignment="1">
      <alignment horizontal="center" vertical="center" wrapText="1"/>
    </xf>
  </cellXfs>
  <cellStyles count="88">
    <cellStyle name="20 % - Accent1" xfId="56" builtinId="30" customBuiltin="1"/>
    <cellStyle name="20 % - Accent1 2" xfId="21"/>
    <cellStyle name="20 % - Accent2" xfId="60" builtinId="34" customBuiltin="1"/>
    <cellStyle name="20 % - Accent2 2" xfId="25"/>
    <cellStyle name="20 % - Accent3" xfId="64" builtinId="38" customBuiltin="1"/>
    <cellStyle name="20 % - Accent3 2" xfId="29"/>
    <cellStyle name="20 % - Accent4" xfId="68" builtinId="42" customBuiltin="1"/>
    <cellStyle name="20 % - Accent4 2" xfId="33"/>
    <cellStyle name="20 % - Accent5" xfId="72" builtinId="46" customBuiltin="1"/>
    <cellStyle name="20 % - Accent5 2" xfId="37"/>
    <cellStyle name="20 % - Accent6" xfId="76" builtinId="50" customBuiltin="1"/>
    <cellStyle name="20 % - Accent6 2" xfId="41"/>
    <cellStyle name="40 % - Accent1" xfId="57" builtinId="31" customBuiltin="1"/>
    <cellStyle name="40 % - Accent1 2" xfId="22"/>
    <cellStyle name="40 % - Accent2" xfId="61" builtinId="35" customBuiltin="1"/>
    <cellStyle name="40 % - Accent2 2" xfId="26"/>
    <cellStyle name="40 % - Accent3" xfId="65" builtinId="39" customBuiltin="1"/>
    <cellStyle name="40 % - Accent3 2" xfId="30"/>
    <cellStyle name="40 % - Accent4" xfId="69" builtinId="43" customBuiltin="1"/>
    <cellStyle name="40 % - Accent4 2" xfId="34"/>
    <cellStyle name="40 % - Accent5" xfId="73" builtinId="47" customBuiltin="1"/>
    <cellStyle name="40 % - Accent5 2" xfId="38"/>
    <cellStyle name="40 % - Accent6" xfId="77" builtinId="51" customBuiltin="1"/>
    <cellStyle name="40 % - Accent6 2" xfId="42"/>
    <cellStyle name="60 % - Accent1" xfId="58" builtinId="32" customBuiltin="1"/>
    <cellStyle name="60 % - Accent1 2" xfId="23"/>
    <cellStyle name="60 % - Accent2" xfId="62" builtinId="36" customBuiltin="1"/>
    <cellStyle name="60 % - Accent2 2" xfId="27"/>
    <cellStyle name="60 % - Accent3" xfId="66" builtinId="40" customBuiltin="1"/>
    <cellStyle name="60 % - Accent3 2" xfId="31"/>
    <cellStyle name="60 % - Accent4" xfId="70" builtinId="44" customBuiltin="1"/>
    <cellStyle name="60 % - Accent4 2" xfId="35"/>
    <cellStyle name="60 % - Accent5" xfId="74" builtinId="48" customBuiltin="1"/>
    <cellStyle name="60 % - Accent5 2" xfId="39"/>
    <cellStyle name="60 % - Accent6" xfId="78" builtinId="52" customBuiltin="1"/>
    <cellStyle name="60 % - Accent6 2" xfId="43"/>
    <cellStyle name="Accent1" xfId="55" builtinId="29" customBuiltin="1"/>
    <cellStyle name="Accent1 2" xfId="20"/>
    <cellStyle name="Accent2" xfId="59" builtinId="33" customBuiltin="1"/>
    <cellStyle name="Accent2 2" xfId="24"/>
    <cellStyle name="Accent3" xfId="63" builtinId="37" customBuiltin="1"/>
    <cellStyle name="Accent3 2" xfId="28"/>
    <cellStyle name="Accent4" xfId="67" builtinId="41" customBuiltin="1"/>
    <cellStyle name="Accent4 2" xfId="32"/>
    <cellStyle name="Accent5" xfId="71" builtinId="45" customBuiltin="1"/>
    <cellStyle name="Accent5 2" xfId="36"/>
    <cellStyle name="Accent6" xfId="75" builtinId="49" customBuiltin="1"/>
    <cellStyle name="Accent6 2" xfId="40"/>
    <cellStyle name="Avertissement" xfId="52" builtinId="11" customBuiltin="1"/>
    <cellStyle name="Avertissement 2" xfId="16"/>
    <cellStyle name="Calcul" xfId="49" builtinId="22" customBuiltin="1"/>
    <cellStyle name="Calcul 2" xfId="13"/>
    <cellStyle name="Cellule liée" xfId="50" builtinId="24" customBuiltin="1"/>
    <cellStyle name="Cellule liée 2" xfId="14"/>
    <cellStyle name="Commentaire 2" xfId="83"/>
    <cellStyle name="Entrée" xfId="47" builtinId="20" customBuiltin="1"/>
    <cellStyle name="Entrée 2" xfId="11"/>
    <cellStyle name="Insatisfaisant" xfId="45" builtinId="27" customBuiltin="1"/>
    <cellStyle name="Insatisfaisant 2" xfId="9"/>
    <cellStyle name="Lien hypertexte 2" xfId="79"/>
    <cellStyle name="Milliers 2" xfId="84"/>
    <cellStyle name="Milliers 2 2" xfId="87"/>
    <cellStyle name="Neutre" xfId="46" builtinId="28" customBuiltin="1"/>
    <cellStyle name="Neutre 2" xfId="10"/>
    <cellStyle name="Normal" xfId="0" builtinId="0"/>
    <cellStyle name="Normal 2" xfId="1"/>
    <cellStyle name="Normal 2 2" xfId="82"/>
    <cellStyle name="Normal 3" xfId="7"/>
    <cellStyle name="Normal 3 2" xfId="85"/>
    <cellStyle name="Normal 4" xfId="86"/>
    <cellStyle name="Note 2" xfId="17"/>
    <cellStyle name="Pourcentage 2" xfId="80"/>
    <cellStyle name="Satisfaisant" xfId="44" builtinId="26" customBuiltin="1"/>
    <cellStyle name="Satisfaisant 2" xfId="8"/>
    <cellStyle name="Sortie" xfId="48" builtinId="21" customBuiltin="1"/>
    <cellStyle name="Sortie 2" xfId="12"/>
    <cellStyle name="Texte explicatif" xfId="53" builtinId="53" customBuiltin="1"/>
    <cellStyle name="Texte explicatif 2" xfId="18"/>
    <cellStyle name="Titre" xfId="2" builtinId="15" customBuiltin="1"/>
    <cellStyle name="Titre 2" xfId="8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54" builtinId="25" customBuiltin="1"/>
    <cellStyle name="Total 2" xfId="19"/>
    <cellStyle name="Vérification" xfId="51" builtinId="23" customBuiltin="1"/>
    <cellStyle name="Vérification 2" xfId="15"/>
  </cellStyles>
  <dxfs count="0"/>
  <tableStyles count="0" defaultTableStyle="TableStyleMedium2" defaultPivotStyle="PivotStyleMedium9"/>
  <colors>
    <mruColors>
      <color rgb="FFEE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B7" workbookViewId="0">
      <selection activeCell="Q52" sqref="Q52"/>
    </sheetView>
  </sheetViews>
  <sheetFormatPr baseColWidth="10" defaultRowHeight="14.5" x14ac:dyDescent="0.35"/>
  <cols>
    <col min="1" max="1" width="8.81640625" style="149" hidden="1" customWidth="1"/>
    <col min="2" max="2" width="19.7265625" bestFit="1" customWidth="1"/>
    <col min="3" max="3" width="12.36328125" bestFit="1" customWidth="1"/>
    <col min="4" max="4" width="2.81640625" bestFit="1" customWidth="1"/>
    <col min="5" max="5" width="3.1796875" bestFit="1" customWidth="1"/>
    <col min="6" max="6" width="8.1796875" bestFit="1" customWidth="1"/>
    <col min="7" max="7" width="4.6328125" bestFit="1" customWidth="1"/>
    <col min="8" max="8" width="5.90625" customWidth="1"/>
    <col min="9" max="9" width="4.81640625" bestFit="1" customWidth="1"/>
    <col min="10" max="10" width="5.54296875" customWidth="1"/>
    <col min="11" max="11" width="9.453125" bestFit="1" customWidth="1"/>
    <col min="13" max="13" width="3" bestFit="1" customWidth="1"/>
  </cols>
  <sheetData>
    <row r="1" spans="1:13" ht="15.5" x14ac:dyDescent="0.35">
      <c r="B1" s="76" t="s">
        <v>0</v>
      </c>
      <c r="C1" s="130" t="s">
        <v>138</v>
      </c>
      <c r="D1" s="130"/>
      <c r="E1" s="130"/>
      <c r="F1" s="130"/>
      <c r="G1" s="130"/>
      <c r="H1" s="130"/>
      <c r="I1" s="19"/>
      <c r="J1" s="130"/>
      <c r="K1" s="47"/>
      <c r="L1" s="14" t="s">
        <v>8</v>
      </c>
    </row>
    <row r="2" spans="1:13" ht="15.5" x14ac:dyDescent="0.35">
      <c r="B2" s="25"/>
      <c r="C2" s="182" t="s">
        <v>139</v>
      </c>
      <c r="D2" s="11"/>
      <c r="G2" s="14"/>
      <c r="H2" s="14"/>
      <c r="I2" s="14"/>
      <c r="J2" s="14"/>
      <c r="K2" s="14"/>
      <c r="L2" s="1"/>
    </row>
    <row r="3" spans="1:13" x14ac:dyDescent="0.35">
      <c r="B3" s="7"/>
      <c r="C3" s="78"/>
      <c r="D3" s="14"/>
      <c r="G3" s="206" t="s">
        <v>6</v>
      </c>
      <c r="H3" s="207"/>
      <c r="I3" s="206" t="s">
        <v>7</v>
      </c>
      <c r="J3" s="212"/>
      <c r="K3" s="207"/>
      <c r="L3" s="18"/>
    </row>
    <row r="4" spans="1:13" ht="15" thickBot="1" x14ac:dyDescent="0.4">
      <c r="B4" s="2"/>
      <c r="C4" s="79"/>
      <c r="D4" s="5"/>
      <c r="E4" s="9"/>
      <c r="F4" s="45"/>
      <c r="G4" s="208" t="s">
        <v>10</v>
      </c>
      <c r="H4" s="209"/>
      <c r="I4" s="208" t="s">
        <v>10</v>
      </c>
      <c r="J4" s="213"/>
      <c r="K4" s="209"/>
      <c r="L4" s="3"/>
    </row>
    <row r="5" spans="1:13" ht="24.5" thickBot="1" x14ac:dyDescent="0.4">
      <c r="B5" s="74" t="s">
        <v>1</v>
      </c>
      <c r="C5" s="75" t="s">
        <v>3</v>
      </c>
      <c r="D5" s="74" t="s">
        <v>4</v>
      </c>
      <c r="E5" s="75" t="s">
        <v>5</v>
      </c>
      <c r="F5" s="86" t="s">
        <v>11</v>
      </c>
      <c r="G5" s="210" t="s">
        <v>136</v>
      </c>
      <c r="H5" s="211"/>
      <c r="I5" s="210" t="s">
        <v>17</v>
      </c>
      <c r="J5" s="211"/>
      <c r="K5" s="50" t="s">
        <v>30</v>
      </c>
      <c r="L5" s="44" t="s">
        <v>2</v>
      </c>
    </row>
    <row r="6" spans="1:13" ht="16" thickBot="1" x14ac:dyDescent="0.4">
      <c r="A6" s="150">
        <v>22303528</v>
      </c>
      <c r="B6" s="53" t="s">
        <v>37</v>
      </c>
      <c r="C6" s="69" t="s">
        <v>38</v>
      </c>
      <c r="D6" s="52" t="s">
        <v>21</v>
      </c>
      <c r="E6" s="83" t="s">
        <v>22</v>
      </c>
      <c r="F6" s="33" t="s">
        <v>23</v>
      </c>
      <c r="G6" s="156">
        <v>13</v>
      </c>
      <c r="H6" s="163"/>
      <c r="I6" s="156">
        <v>15</v>
      </c>
      <c r="J6" s="175"/>
      <c r="K6" s="176">
        <v>12</v>
      </c>
      <c r="L6" s="173">
        <f>(G6+I6)/2</f>
        <v>14</v>
      </c>
    </row>
    <row r="7" spans="1:13" ht="16" thickBot="1" x14ac:dyDescent="0.4">
      <c r="A7" s="150">
        <v>22302632</v>
      </c>
      <c r="B7" s="72" t="s">
        <v>39</v>
      </c>
      <c r="C7" s="73" t="s">
        <v>40</v>
      </c>
      <c r="D7" s="46" t="s">
        <v>21</v>
      </c>
      <c r="E7" s="68" t="s">
        <v>22</v>
      </c>
      <c r="F7" s="40" t="s">
        <v>23</v>
      </c>
      <c r="G7" s="157">
        <v>11</v>
      </c>
      <c r="H7" s="164"/>
      <c r="I7" s="157">
        <v>14.5</v>
      </c>
      <c r="J7" s="154"/>
      <c r="K7" s="177">
        <v>11.5</v>
      </c>
      <c r="L7" s="174">
        <f t="shared" ref="L7:L52" si="0">(G7+I7)/2</f>
        <v>12.75</v>
      </c>
    </row>
    <row r="8" spans="1:13" ht="16" thickBot="1" x14ac:dyDescent="0.4">
      <c r="A8" s="148">
        <v>22302885</v>
      </c>
      <c r="B8" s="72" t="s">
        <v>41</v>
      </c>
      <c r="C8" s="73" t="s">
        <v>42</v>
      </c>
      <c r="D8" s="46" t="s">
        <v>125</v>
      </c>
      <c r="E8" s="68" t="s">
        <v>126</v>
      </c>
      <c r="F8" s="40" t="s">
        <v>27</v>
      </c>
      <c r="G8" s="157">
        <v>13</v>
      </c>
      <c r="H8" s="164"/>
      <c r="I8" s="157">
        <v>14.5</v>
      </c>
      <c r="J8" s="154"/>
      <c r="K8" s="177">
        <v>11</v>
      </c>
      <c r="L8" s="174">
        <f t="shared" si="0"/>
        <v>13.75</v>
      </c>
    </row>
    <row r="9" spans="1:13" s="201" customFormat="1" ht="31" customHeight="1" thickBot="1" x14ac:dyDescent="0.4">
      <c r="A9" s="150">
        <v>22102347</v>
      </c>
      <c r="B9" s="72" t="s">
        <v>43</v>
      </c>
      <c r="C9" s="73" t="s">
        <v>44</v>
      </c>
      <c r="D9" s="46" t="s">
        <v>125</v>
      </c>
      <c r="E9" s="68" t="s">
        <v>126</v>
      </c>
      <c r="F9" s="40" t="s">
        <v>27</v>
      </c>
      <c r="G9" s="171">
        <v>18</v>
      </c>
      <c r="H9" s="200"/>
      <c r="I9" s="171">
        <v>16.5</v>
      </c>
      <c r="J9" s="220" t="s">
        <v>142</v>
      </c>
      <c r="K9" s="178">
        <v>15.5</v>
      </c>
      <c r="L9" s="174">
        <f t="shared" si="0"/>
        <v>17.25</v>
      </c>
    </row>
    <row r="10" spans="1:13" ht="16" thickBot="1" x14ac:dyDescent="0.4">
      <c r="A10" s="150">
        <v>22303654</v>
      </c>
      <c r="B10" s="72" t="s">
        <v>45</v>
      </c>
      <c r="C10" s="73" t="s">
        <v>46</v>
      </c>
      <c r="D10" s="46" t="s">
        <v>21</v>
      </c>
      <c r="E10" s="68" t="s">
        <v>24</v>
      </c>
      <c r="F10" s="40" t="s">
        <v>25</v>
      </c>
      <c r="G10" s="157">
        <v>14</v>
      </c>
      <c r="H10" s="164"/>
      <c r="I10" s="157">
        <v>13</v>
      </c>
      <c r="J10" s="154"/>
      <c r="K10" s="177">
        <v>13</v>
      </c>
      <c r="L10" s="173">
        <f t="shared" si="0"/>
        <v>13.5</v>
      </c>
    </row>
    <row r="11" spans="1:13" ht="16" thickBot="1" x14ac:dyDescent="0.4">
      <c r="A11" s="150">
        <v>22301917</v>
      </c>
      <c r="B11" s="72" t="s">
        <v>47</v>
      </c>
      <c r="C11" s="73" t="s">
        <v>48</v>
      </c>
      <c r="D11" s="46" t="s">
        <v>125</v>
      </c>
      <c r="E11" s="68" t="s">
        <v>126</v>
      </c>
      <c r="F11" s="40" t="s">
        <v>27</v>
      </c>
      <c r="G11" s="157">
        <v>17</v>
      </c>
      <c r="H11" s="164"/>
      <c r="I11" s="157">
        <v>17</v>
      </c>
      <c r="J11" s="154"/>
      <c r="K11" s="177">
        <v>16</v>
      </c>
      <c r="L11" s="173">
        <f t="shared" si="0"/>
        <v>17</v>
      </c>
    </row>
    <row r="12" spans="1:13" ht="16" thickBot="1" x14ac:dyDescent="0.4">
      <c r="A12" s="150">
        <v>22304400</v>
      </c>
      <c r="B12" s="70" t="s">
        <v>49</v>
      </c>
      <c r="C12" s="71" t="s">
        <v>50</v>
      </c>
      <c r="D12" s="20" t="s">
        <v>125</v>
      </c>
      <c r="E12" s="67" t="s">
        <v>127</v>
      </c>
      <c r="F12" s="27" t="s">
        <v>29</v>
      </c>
      <c r="G12" s="157">
        <v>14</v>
      </c>
      <c r="H12" s="164"/>
      <c r="I12" s="157">
        <v>14</v>
      </c>
      <c r="J12" s="154"/>
      <c r="K12" s="177">
        <v>13</v>
      </c>
      <c r="L12" s="173">
        <f t="shared" si="0"/>
        <v>14</v>
      </c>
    </row>
    <row r="13" spans="1:13" ht="16" thickBot="1" x14ac:dyDescent="0.4">
      <c r="A13" s="150">
        <v>22201929</v>
      </c>
      <c r="B13" s="72" t="s">
        <v>51</v>
      </c>
      <c r="C13" s="73" t="s">
        <v>18</v>
      </c>
      <c r="D13" s="46" t="s">
        <v>125</v>
      </c>
      <c r="E13" s="68" t="s">
        <v>126</v>
      </c>
      <c r="F13" s="40" t="s">
        <v>27</v>
      </c>
      <c r="G13" s="158">
        <v>11</v>
      </c>
      <c r="H13" s="165"/>
      <c r="I13" s="157">
        <v>15.5</v>
      </c>
      <c r="J13" s="154"/>
      <c r="K13" s="177">
        <v>12</v>
      </c>
      <c r="L13" s="173">
        <f t="shared" si="0"/>
        <v>13.25</v>
      </c>
    </row>
    <row r="14" spans="1:13" ht="16" thickBot="1" x14ac:dyDescent="0.4">
      <c r="A14" s="150">
        <v>22302701</v>
      </c>
      <c r="B14" s="70" t="s">
        <v>52</v>
      </c>
      <c r="C14" s="71" t="s">
        <v>53</v>
      </c>
      <c r="D14" s="20" t="s">
        <v>21</v>
      </c>
      <c r="E14" s="67" t="s">
        <v>24</v>
      </c>
      <c r="F14" s="27" t="s">
        <v>25</v>
      </c>
      <c r="G14" s="157">
        <v>13</v>
      </c>
      <c r="H14" s="164"/>
      <c r="I14" s="157">
        <v>16</v>
      </c>
      <c r="J14" s="154"/>
      <c r="K14" s="177">
        <v>13</v>
      </c>
      <c r="L14" s="173">
        <f t="shared" si="0"/>
        <v>14.5</v>
      </c>
    </row>
    <row r="15" spans="1:13" ht="16" thickBot="1" x14ac:dyDescent="0.4">
      <c r="A15" s="150">
        <v>22303320</v>
      </c>
      <c r="B15" s="70" t="s">
        <v>54</v>
      </c>
      <c r="C15" s="71" t="s">
        <v>55</v>
      </c>
      <c r="D15" s="20" t="s">
        <v>21</v>
      </c>
      <c r="E15" s="67" t="s">
        <v>22</v>
      </c>
      <c r="F15" s="27" t="s">
        <v>23</v>
      </c>
      <c r="G15" s="157">
        <v>13</v>
      </c>
      <c r="H15" s="164"/>
      <c r="I15" s="157">
        <v>19</v>
      </c>
      <c r="J15" s="154"/>
      <c r="K15" s="177">
        <v>13</v>
      </c>
      <c r="L15" s="173">
        <f t="shared" si="0"/>
        <v>16</v>
      </c>
    </row>
    <row r="16" spans="1:13" s="201" customFormat="1" ht="24" customHeight="1" thickBot="1" x14ac:dyDescent="0.4">
      <c r="A16" s="150">
        <v>22005196</v>
      </c>
      <c r="B16" s="127" t="s">
        <v>56</v>
      </c>
      <c r="C16" s="128" t="s">
        <v>57</v>
      </c>
      <c r="D16" s="46" t="s">
        <v>21</v>
      </c>
      <c r="E16" s="87" t="s">
        <v>22</v>
      </c>
      <c r="F16" s="40" t="s">
        <v>23</v>
      </c>
      <c r="G16" s="186">
        <v>0</v>
      </c>
      <c r="H16" s="222" t="s">
        <v>134</v>
      </c>
      <c r="I16" s="186">
        <v>0</v>
      </c>
      <c r="J16" s="221" t="s">
        <v>137</v>
      </c>
      <c r="K16" s="178">
        <v>15</v>
      </c>
      <c r="L16" s="173">
        <f t="shared" si="0"/>
        <v>0</v>
      </c>
      <c r="M16" s="129" t="s">
        <v>133</v>
      </c>
    </row>
    <row r="17" spans="1:13" s="201" customFormat="1" ht="36.5" thickBot="1" x14ac:dyDescent="0.4">
      <c r="A17" s="202">
        <v>22301499</v>
      </c>
      <c r="B17" s="203" t="s">
        <v>58</v>
      </c>
      <c r="C17" s="204" t="s">
        <v>53</v>
      </c>
      <c r="D17" s="20" t="s">
        <v>21</v>
      </c>
      <c r="E17" s="67" t="s">
        <v>22</v>
      </c>
      <c r="F17" s="27" t="s">
        <v>23</v>
      </c>
      <c r="G17" s="171">
        <v>17</v>
      </c>
      <c r="H17" s="200"/>
      <c r="I17" s="171">
        <v>14</v>
      </c>
      <c r="J17" s="221" t="s">
        <v>144</v>
      </c>
      <c r="K17" s="178">
        <v>13</v>
      </c>
      <c r="L17" s="173">
        <f t="shared" si="0"/>
        <v>15.5</v>
      </c>
    </row>
    <row r="18" spans="1:13" ht="16" thickBot="1" x14ac:dyDescent="0.4">
      <c r="A18" s="150">
        <v>22302989</v>
      </c>
      <c r="B18" s="72" t="s">
        <v>59</v>
      </c>
      <c r="C18" s="73" t="s">
        <v>60</v>
      </c>
      <c r="D18" s="46" t="s">
        <v>26</v>
      </c>
      <c r="E18" s="68" t="s">
        <v>28</v>
      </c>
      <c r="F18" s="40" t="s">
        <v>23</v>
      </c>
      <c r="G18" s="157">
        <v>14</v>
      </c>
      <c r="H18" s="164"/>
      <c r="I18" s="157">
        <v>13</v>
      </c>
      <c r="J18" s="154"/>
      <c r="K18" s="177">
        <v>11</v>
      </c>
      <c r="L18" s="173">
        <f t="shared" si="0"/>
        <v>13.5</v>
      </c>
    </row>
    <row r="19" spans="1:13" ht="16" thickBot="1" x14ac:dyDescent="0.4">
      <c r="A19" s="150">
        <v>22302492</v>
      </c>
      <c r="B19" s="72" t="s">
        <v>61</v>
      </c>
      <c r="C19" s="73" t="s">
        <v>62</v>
      </c>
      <c r="D19" s="46" t="s">
        <v>21</v>
      </c>
      <c r="E19" s="68" t="s">
        <v>24</v>
      </c>
      <c r="F19" s="40" t="s">
        <v>25</v>
      </c>
      <c r="G19" s="157">
        <v>18</v>
      </c>
      <c r="H19" s="164"/>
      <c r="I19" s="157">
        <v>18</v>
      </c>
      <c r="J19" s="154"/>
      <c r="K19" s="177">
        <v>14</v>
      </c>
      <c r="L19" s="173">
        <f t="shared" si="0"/>
        <v>18</v>
      </c>
    </row>
    <row r="20" spans="1:13" ht="16" thickBot="1" x14ac:dyDescent="0.4">
      <c r="A20" s="150">
        <v>22302243</v>
      </c>
      <c r="B20" s="70" t="s">
        <v>63</v>
      </c>
      <c r="C20" s="71" t="s">
        <v>64</v>
      </c>
      <c r="D20" s="20" t="s">
        <v>26</v>
      </c>
      <c r="E20" s="67" t="s">
        <v>28</v>
      </c>
      <c r="F20" s="27" t="s">
        <v>23</v>
      </c>
      <c r="G20" s="157">
        <v>15</v>
      </c>
      <c r="H20" s="164"/>
      <c r="I20" s="157">
        <v>18</v>
      </c>
      <c r="J20" s="154"/>
      <c r="K20" s="177">
        <v>13</v>
      </c>
      <c r="L20" s="173">
        <f t="shared" si="0"/>
        <v>16.5</v>
      </c>
    </row>
    <row r="21" spans="1:13" ht="16" thickBot="1" x14ac:dyDescent="0.4">
      <c r="A21" s="150">
        <v>22206409</v>
      </c>
      <c r="B21" s="70" t="s">
        <v>65</v>
      </c>
      <c r="C21" s="71" t="s">
        <v>66</v>
      </c>
      <c r="D21" s="20" t="s">
        <v>21</v>
      </c>
      <c r="E21" s="67" t="s">
        <v>24</v>
      </c>
      <c r="F21" s="27" t="s">
        <v>25</v>
      </c>
      <c r="G21" s="157">
        <v>13</v>
      </c>
      <c r="H21" s="164"/>
      <c r="I21" s="157">
        <v>19</v>
      </c>
      <c r="J21" s="154"/>
      <c r="K21" s="177">
        <v>14</v>
      </c>
      <c r="L21" s="173">
        <f t="shared" si="0"/>
        <v>16</v>
      </c>
    </row>
    <row r="22" spans="1:13" ht="16" thickBot="1" x14ac:dyDescent="0.4">
      <c r="A22" s="151">
        <v>22303658</v>
      </c>
      <c r="B22" s="72" t="s">
        <v>67</v>
      </c>
      <c r="C22" s="73" t="s">
        <v>68</v>
      </c>
      <c r="D22" s="46" t="s">
        <v>21</v>
      </c>
      <c r="E22" s="68" t="s">
        <v>22</v>
      </c>
      <c r="F22" s="40" t="s">
        <v>23</v>
      </c>
      <c r="G22" s="157">
        <v>15</v>
      </c>
      <c r="H22" s="164"/>
      <c r="I22" s="157">
        <v>14</v>
      </c>
      <c r="J22" s="154"/>
      <c r="K22" s="177">
        <v>12</v>
      </c>
      <c r="L22" s="173">
        <f t="shared" si="0"/>
        <v>14.5</v>
      </c>
    </row>
    <row r="23" spans="1:13" ht="16" thickBot="1" x14ac:dyDescent="0.4">
      <c r="A23" s="151">
        <v>22302294</v>
      </c>
      <c r="B23" s="72" t="s">
        <v>69</v>
      </c>
      <c r="C23" s="73" t="s">
        <v>70</v>
      </c>
      <c r="D23" s="46" t="s">
        <v>21</v>
      </c>
      <c r="E23" s="68" t="s">
        <v>22</v>
      </c>
      <c r="F23" s="40" t="s">
        <v>23</v>
      </c>
      <c r="G23" s="158">
        <v>14</v>
      </c>
      <c r="H23" s="165"/>
      <c r="I23" s="157">
        <v>13</v>
      </c>
      <c r="J23" s="154"/>
      <c r="K23" s="177">
        <v>12</v>
      </c>
      <c r="L23" s="173">
        <f t="shared" si="0"/>
        <v>13.5</v>
      </c>
    </row>
    <row r="24" spans="1:13" ht="16" thickBot="1" x14ac:dyDescent="0.4">
      <c r="A24" s="151">
        <v>22200659</v>
      </c>
      <c r="B24" s="88" t="s">
        <v>19</v>
      </c>
      <c r="C24" s="94" t="s">
        <v>20</v>
      </c>
      <c r="D24" s="46" t="s">
        <v>26</v>
      </c>
      <c r="E24" s="68" t="s">
        <v>28</v>
      </c>
      <c r="F24" s="40" t="s">
        <v>23</v>
      </c>
      <c r="G24" s="157">
        <v>16</v>
      </c>
      <c r="H24" s="164"/>
      <c r="I24" s="157">
        <v>15</v>
      </c>
      <c r="J24" s="154"/>
      <c r="K24" s="177">
        <v>12.5</v>
      </c>
      <c r="L24" s="173">
        <f t="shared" si="0"/>
        <v>15.5</v>
      </c>
    </row>
    <row r="25" spans="1:13" ht="16" thickBot="1" x14ac:dyDescent="0.4">
      <c r="A25" s="151">
        <v>22301228</v>
      </c>
      <c r="B25" s="72" t="s">
        <v>71</v>
      </c>
      <c r="C25" s="73" t="s">
        <v>72</v>
      </c>
      <c r="D25" s="46" t="s">
        <v>21</v>
      </c>
      <c r="E25" s="68" t="s">
        <v>22</v>
      </c>
      <c r="F25" s="40" t="s">
        <v>23</v>
      </c>
      <c r="G25" s="159">
        <v>13</v>
      </c>
      <c r="H25" s="166"/>
      <c r="I25" s="171">
        <v>13.5</v>
      </c>
      <c r="J25" s="153"/>
      <c r="K25" s="178">
        <v>13</v>
      </c>
      <c r="L25" s="174">
        <f t="shared" si="0"/>
        <v>13.25</v>
      </c>
      <c r="M25" s="89"/>
    </row>
    <row r="26" spans="1:13" ht="16" thickBot="1" x14ac:dyDescent="0.4">
      <c r="A26" s="151">
        <v>22202028</v>
      </c>
      <c r="B26" s="72" t="s">
        <v>73</v>
      </c>
      <c r="C26" s="73" t="s">
        <v>74</v>
      </c>
      <c r="D26" s="46" t="s">
        <v>125</v>
      </c>
      <c r="E26" s="68" t="s">
        <v>126</v>
      </c>
      <c r="F26" s="40" t="s">
        <v>27</v>
      </c>
      <c r="G26" s="158">
        <v>13</v>
      </c>
      <c r="H26" s="165"/>
      <c r="I26" s="157">
        <v>12.5</v>
      </c>
      <c r="J26" s="154"/>
      <c r="K26" s="177">
        <v>11.5</v>
      </c>
      <c r="L26" s="174">
        <f t="shared" si="0"/>
        <v>12.75</v>
      </c>
    </row>
    <row r="27" spans="1:13" ht="16" thickBot="1" x14ac:dyDescent="0.4">
      <c r="A27" s="151">
        <v>22202151</v>
      </c>
      <c r="B27" s="72" t="s">
        <v>75</v>
      </c>
      <c r="C27" s="73" t="s">
        <v>76</v>
      </c>
      <c r="D27" s="46" t="s">
        <v>26</v>
      </c>
      <c r="E27" s="68" t="s">
        <v>28</v>
      </c>
      <c r="F27" s="40" t="s">
        <v>23</v>
      </c>
      <c r="G27" s="159">
        <v>13</v>
      </c>
      <c r="H27" s="166"/>
      <c r="I27" s="171">
        <v>15</v>
      </c>
      <c r="J27" s="153"/>
      <c r="K27" s="178">
        <v>13</v>
      </c>
      <c r="L27" s="173">
        <f t="shared" si="0"/>
        <v>14</v>
      </c>
    </row>
    <row r="28" spans="1:13" ht="16" thickBot="1" x14ac:dyDescent="0.4">
      <c r="A28" s="151">
        <v>22301816</v>
      </c>
      <c r="B28" s="70" t="s">
        <v>77</v>
      </c>
      <c r="C28" s="71" t="s">
        <v>78</v>
      </c>
      <c r="D28" s="81" t="s">
        <v>21</v>
      </c>
      <c r="E28" s="84" t="s">
        <v>24</v>
      </c>
      <c r="F28" s="27" t="s">
        <v>25</v>
      </c>
      <c r="G28" s="160">
        <v>16</v>
      </c>
      <c r="H28" s="167"/>
      <c r="I28" s="172">
        <v>18</v>
      </c>
      <c r="J28" s="170"/>
      <c r="K28" s="179">
        <v>13</v>
      </c>
      <c r="L28" s="173">
        <f t="shared" si="0"/>
        <v>17</v>
      </c>
    </row>
    <row r="29" spans="1:13" ht="16" thickBot="1" x14ac:dyDescent="0.4">
      <c r="A29" s="151">
        <v>22301010</v>
      </c>
      <c r="B29" s="70" t="s">
        <v>79</v>
      </c>
      <c r="C29" s="71" t="s">
        <v>80</v>
      </c>
      <c r="D29" s="81" t="s">
        <v>125</v>
      </c>
      <c r="E29" s="84" t="s">
        <v>126</v>
      </c>
      <c r="F29" s="27" t="s">
        <v>27</v>
      </c>
      <c r="G29" s="161">
        <v>15</v>
      </c>
      <c r="H29" s="168"/>
      <c r="I29" s="161">
        <v>14</v>
      </c>
      <c r="J29" s="155"/>
      <c r="K29" s="180">
        <v>12</v>
      </c>
      <c r="L29" s="173">
        <f t="shared" si="0"/>
        <v>14.5</v>
      </c>
    </row>
    <row r="30" spans="1:13" ht="16" thickBot="1" x14ac:dyDescent="0.4">
      <c r="A30" s="151">
        <v>22300095</v>
      </c>
      <c r="B30" s="70" t="s">
        <v>81</v>
      </c>
      <c r="C30" s="71" t="s">
        <v>82</v>
      </c>
      <c r="D30" s="81" t="s">
        <v>21</v>
      </c>
      <c r="E30" s="84" t="s">
        <v>24</v>
      </c>
      <c r="F30" s="27" t="s">
        <v>25</v>
      </c>
      <c r="G30" s="161">
        <v>17</v>
      </c>
      <c r="H30" s="168"/>
      <c r="I30" s="161">
        <v>17</v>
      </c>
      <c r="J30" s="155"/>
      <c r="K30" s="180">
        <v>16</v>
      </c>
      <c r="L30" s="173">
        <f t="shared" si="0"/>
        <v>17</v>
      </c>
    </row>
    <row r="31" spans="1:13" ht="16" thickBot="1" x14ac:dyDescent="0.4">
      <c r="A31" s="151">
        <v>22303044</v>
      </c>
      <c r="B31" s="70" t="s">
        <v>83</v>
      </c>
      <c r="C31" s="71" t="s">
        <v>84</v>
      </c>
      <c r="D31" s="81" t="s">
        <v>26</v>
      </c>
      <c r="E31" s="84" t="s">
        <v>28</v>
      </c>
      <c r="F31" s="27" t="s">
        <v>23</v>
      </c>
      <c r="G31" s="161">
        <v>14</v>
      </c>
      <c r="H31" s="168"/>
      <c r="I31" s="161">
        <v>19</v>
      </c>
      <c r="J31" s="155"/>
      <c r="K31" s="180">
        <v>14</v>
      </c>
      <c r="L31" s="173">
        <f t="shared" si="0"/>
        <v>16.5</v>
      </c>
    </row>
    <row r="32" spans="1:13" ht="16" thickBot="1" x14ac:dyDescent="0.4">
      <c r="A32" s="151">
        <v>22301825</v>
      </c>
      <c r="B32" s="70" t="s">
        <v>85</v>
      </c>
      <c r="C32" s="71" t="s">
        <v>86</v>
      </c>
      <c r="D32" s="81" t="s">
        <v>21</v>
      </c>
      <c r="E32" s="84" t="s">
        <v>24</v>
      </c>
      <c r="F32" s="27" t="s">
        <v>25</v>
      </c>
      <c r="G32" s="161">
        <v>16</v>
      </c>
      <c r="H32" s="168"/>
      <c r="I32" s="161">
        <v>12</v>
      </c>
      <c r="J32" s="155"/>
      <c r="K32" s="180">
        <v>13</v>
      </c>
      <c r="L32" s="173">
        <f t="shared" si="0"/>
        <v>14</v>
      </c>
    </row>
    <row r="33" spans="1:12" ht="16" thickBot="1" x14ac:dyDescent="0.4">
      <c r="A33" s="151">
        <v>22303006</v>
      </c>
      <c r="B33" s="70" t="s">
        <v>87</v>
      </c>
      <c r="C33" s="71" t="s">
        <v>88</v>
      </c>
      <c r="D33" s="81" t="s">
        <v>125</v>
      </c>
      <c r="E33" s="84" t="s">
        <v>127</v>
      </c>
      <c r="F33" s="27" t="s">
        <v>29</v>
      </c>
      <c r="G33" s="161">
        <v>15</v>
      </c>
      <c r="H33" s="168"/>
      <c r="I33" s="161">
        <v>16</v>
      </c>
      <c r="J33" s="155"/>
      <c r="K33" s="180">
        <v>9</v>
      </c>
      <c r="L33" s="173">
        <f t="shared" si="0"/>
        <v>15.5</v>
      </c>
    </row>
    <row r="34" spans="1:12" ht="16" thickBot="1" x14ac:dyDescent="0.4">
      <c r="A34" s="151">
        <v>22300685</v>
      </c>
      <c r="B34" s="70" t="s">
        <v>89</v>
      </c>
      <c r="C34" s="71" t="s">
        <v>90</v>
      </c>
      <c r="D34" s="81" t="s">
        <v>21</v>
      </c>
      <c r="E34" s="84" t="s">
        <v>24</v>
      </c>
      <c r="F34" s="27" t="s">
        <v>25</v>
      </c>
      <c r="G34" s="161">
        <v>12</v>
      </c>
      <c r="H34" s="168"/>
      <c r="I34" s="161">
        <v>13</v>
      </c>
      <c r="J34" s="155"/>
      <c r="K34" s="180">
        <v>14</v>
      </c>
      <c r="L34" s="173">
        <f t="shared" si="0"/>
        <v>12.5</v>
      </c>
    </row>
    <row r="35" spans="1:12" ht="16" thickBot="1" x14ac:dyDescent="0.4">
      <c r="A35" s="151">
        <v>22300432</v>
      </c>
      <c r="B35" s="70" t="s">
        <v>91</v>
      </c>
      <c r="C35" s="71" t="s">
        <v>92</v>
      </c>
      <c r="D35" s="81" t="s">
        <v>21</v>
      </c>
      <c r="E35" s="84" t="s">
        <v>24</v>
      </c>
      <c r="F35" s="27" t="s">
        <v>25</v>
      </c>
      <c r="G35" s="161">
        <v>14</v>
      </c>
      <c r="H35" s="168"/>
      <c r="I35" s="161">
        <v>13.5</v>
      </c>
      <c r="J35" s="155"/>
      <c r="K35" s="180">
        <v>14</v>
      </c>
      <c r="L35" s="174">
        <f t="shared" si="0"/>
        <v>13.75</v>
      </c>
    </row>
    <row r="36" spans="1:12" ht="16" thickBot="1" x14ac:dyDescent="0.4">
      <c r="A36" s="151">
        <v>22302410</v>
      </c>
      <c r="B36" s="70" t="s">
        <v>93</v>
      </c>
      <c r="C36" s="71" t="s">
        <v>90</v>
      </c>
      <c r="D36" s="81" t="s">
        <v>125</v>
      </c>
      <c r="E36" s="84" t="s">
        <v>126</v>
      </c>
      <c r="F36" s="27" t="s">
        <v>27</v>
      </c>
      <c r="G36" s="161">
        <v>13</v>
      </c>
      <c r="H36" s="168"/>
      <c r="I36" s="161">
        <v>14</v>
      </c>
      <c r="J36" s="155"/>
      <c r="K36" s="180">
        <v>14</v>
      </c>
      <c r="L36" s="173">
        <f t="shared" si="0"/>
        <v>13.5</v>
      </c>
    </row>
    <row r="37" spans="1:12" ht="16" thickBot="1" x14ac:dyDescent="0.4">
      <c r="A37" s="151">
        <v>22303017</v>
      </c>
      <c r="B37" s="70" t="s">
        <v>94</v>
      </c>
      <c r="C37" s="71" t="s">
        <v>95</v>
      </c>
      <c r="D37" s="81" t="s">
        <v>26</v>
      </c>
      <c r="E37" s="84" t="s">
        <v>28</v>
      </c>
      <c r="F37" s="27" t="s">
        <v>23</v>
      </c>
      <c r="G37" s="161">
        <v>9</v>
      </c>
      <c r="H37" s="168"/>
      <c r="I37" s="161">
        <v>10</v>
      </c>
      <c r="J37" s="155"/>
      <c r="K37" s="180">
        <v>13</v>
      </c>
      <c r="L37" s="173">
        <f t="shared" si="0"/>
        <v>9.5</v>
      </c>
    </row>
    <row r="38" spans="1:12" ht="16" thickBot="1" x14ac:dyDescent="0.4">
      <c r="A38" s="151">
        <v>22301667</v>
      </c>
      <c r="B38" s="70" t="s">
        <v>96</v>
      </c>
      <c r="C38" s="71" t="s">
        <v>97</v>
      </c>
      <c r="D38" s="81" t="s">
        <v>21</v>
      </c>
      <c r="E38" s="84" t="s">
        <v>24</v>
      </c>
      <c r="F38" s="27" t="s">
        <v>25</v>
      </c>
      <c r="G38" s="161">
        <v>13</v>
      </c>
      <c r="H38" s="168"/>
      <c r="I38" s="161">
        <v>19</v>
      </c>
      <c r="J38" s="155"/>
      <c r="K38" s="180">
        <v>12</v>
      </c>
      <c r="L38" s="173">
        <f t="shared" si="0"/>
        <v>16</v>
      </c>
    </row>
    <row r="39" spans="1:12" ht="16" thickBot="1" x14ac:dyDescent="0.4">
      <c r="A39" s="151">
        <v>22301310</v>
      </c>
      <c r="B39" s="70" t="s">
        <v>98</v>
      </c>
      <c r="C39" s="71" t="s">
        <v>95</v>
      </c>
      <c r="D39" s="81" t="s">
        <v>125</v>
      </c>
      <c r="E39" s="84" t="s">
        <v>127</v>
      </c>
      <c r="F39" s="27" t="s">
        <v>27</v>
      </c>
      <c r="G39" s="161">
        <v>18</v>
      </c>
      <c r="H39" s="168"/>
      <c r="I39" s="161">
        <v>16</v>
      </c>
      <c r="J39" s="155"/>
      <c r="K39" s="180">
        <v>0</v>
      </c>
      <c r="L39" s="173">
        <f t="shared" si="0"/>
        <v>17</v>
      </c>
    </row>
    <row r="40" spans="1:12" ht="16" thickBot="1" x14ac:dyDescent="0.4">
      <c r="A40" s="151">
        <v>22302602</v>
      </c>
      <c r="B40" s="70" t="s">
        <v>99</v>
      </c>
      <c r="C40" s="71" t="s">
        <v>100</v>
      </c>
      <c r="D40" s="81" t="s">
        <v>125</v>
      </c>
      <c r="E40" s="84" t="s">
        <v>127</v>
      </c>
      <c r="F40" s="27" t="s">
        <v>27</v>
      </c>
      <c r="G40" s="161">
        <v>10</v>
      </c>
      <c r="H40" s="168"/>
      <c r="I40" s="161">
        <v>8</v>
      </c>
      <c r="J40" s="155"/>
      <c r="K40" s="180">
        <v>11</v>
      </c>
      <c r="L40" s="173">
        <f t="shared" si="0"/>
        <v>9</v>
      </c>
    </row>
    <row r="41" spans="1:12" ht="16" thickBot="1" x14ac:dyDescent="0.4">
      <c r="A41" s="151">
        <v>22302879</v>
      </c>
      <c r="B41" s="70" t="s">
        <v>101</v>
      </c>
      <c r="C41" s="71" t="s">
        <v>102</v>
      </c>
      <c r="D41" s="81" t="s">
        <v>125</v>
      </c>
      <c r="E41" s="84" t="s">
        <v>127</v>
      </c>
      <c r="F41" s="27" t="s">
        <v>29</v>
      </c>
      <c r="G41" s="161">
        <v>15</v>
      </c>
      <c r="H41" s="168"/>
      <c r="I41" s="161">
        <v>15.5</v>
      </c>
      <c r="J41" s="155"/>
      <c r="K41" s="180">
        <v>13</v>
      </c>
      <c r="L41" s="174">
        <f t="shared" si="0"/>
        <v>15.25</v>
      </c>
    </row>
    <row r="42" spans="1:12" ht="16" thickBot="1" x14ac:dyDescent="0.4">
      <c r="A42" s="151">
        <v>22205767</v>
      </c>
      <c r="B42" s="70" t="s">
        <v>103</v>
      </c>
      <c r="C42" s="71" t="s">
        <v>104</v>
      </c>
      <c r="D42" s="81" t="s">
        <v>125</v>
      </c>
      <c r="E42" s="84" t="s">
        <v>127</v>
      </c>
      <c r="F42" s="27" t="s">
        <v>27</v>
      </c>
      <c r="G42" s="161">
        <v>14</v>
      </c>
      <c r="H42" s="168"/>
      <c r="I42" s="161">
        <v>15</v>
      </c>
      <c r="J42" s="155"/>
      <c r="K42" s="180">
        <v>13.5</v>
      </c>
      <c r="L42" s="173">
        <f t="shared" si="0"/>
        <v>14.5</v>
      </c>
    </row>
    <row r="43" spans="1:12" ht="16" thickBot="1" x14ac:dyDescent="0.4">
      <c r="A43" s="151">
        <v>22300520</v>
      </c>
      <c r="B43" s="70" t="s">
        <v>105</v>
      </c>
      <c r="C43" s="71" t="s">
        <v>106</v>
      </c>
      <c r="D43" s="81" t="s">
        <v>21</v>
      </c>
      <c r="E43" s="84" t="s">
        <v>24</v>
      </c>
      <c r="F43" s="27" t="s">
        <v>25</v>
      </c>
      <c r="G43" s="161">
        <v>14</v>
      </c>
      <c r="H43" s="168"/>
      <c r="I43" s="161">
        <v>14.5</v>
      </c>
      <c r="J43" s="155"/>
      <c r="K43" s="180">
        <v>12</v>
      </c>
      <c r="L43" s="174">
        <f t="shared" si="0"/>
        <v>14.25</v>
      </c>
    </row>
    <row r="44" spans="1:12" ht="16" thickBot="1" x14ac:dyDescent="0.4">
      <c r="A44" s="151">
        <v>22301264</v>
      </c>
      <c r="B44" s="70" t="s">
        <v>107</v>
      </c>
      <c r="C44" s="71" t="s">
        <v>108</v>
      </c>
      <c r="D44" s="81" t="s">
        <v>21</v>
      </c>
      <c r="E44" s="84" t="s">
        <v>22</v>
      </c>
      <c r="F44" s="27" t="s">
        <v>23</v>
      </c>
      <c r="G44" s="161">
        <v>14</v>
      </c>
      <c r="H44" s="168"/>
      <c r="I44" s="161">
        <v>15.5</v>
      </c>
      <c r="J44" s="155"/>
      <c r="K44" s="180">
        <v>15</v>
      </c>
      <c r="L44" s="174">
        <f t="shared" si="0"/>
        <v>14.75</v>
      </c>
    </row>
    <row r="45" spans="1:12" ht="16" thickBot="1" x14ac:dyDescent="0.4">
      <c r="A45" s="151">
        <v>22305570</v>
      </c>
      <c r="B45" s="70" t="s">
        <v>109</v>
      </c>
      <c r="C45" s="71" t="s">
        <v>110</v>
      </c>
      <c r="D45" s="81" t="s">
        <v>21</v>
      </c>
      <c r="E45" s="84" t="s">
        <v>24</v>
      </c>
      <c r="F45" s="27" t="s">
        <v>25</v>
      </c>
      <c r="G45" s="161">
        <v>15</v>
      </c>
      <c r="H45" s="168"/>
      <c r="I45" s="161">
        <v>16</v>
      </c>
      <c r="J45" s="155"/>
      <c r="K45" s="180">
        <v>12</v>
      </c>
      <c r="L45" s="173">
        <f t="shared" si="0"/>
        <v>15.5</v>
      </c>
    </row>
    <row r="46" spans="1:12" ht="16" thickBot="1" x14ac:dyDescent="0.4">
      <c r="A46" s="151">
        <v>22305136</v>
      </c>
      <c r="B46" s="70" t="s">
        <v>111</v>
      </c>
      <c r="C46" s="71" t="s">
        <v>112</v>
      </c>
      <c r="D46" s="81" t="s">
        <v>21</v>
      </c>
      <c r="E46" s="84" t="s">
        <v>22</v>
      </c>
      <c r="F46" s="27" t="s">
        <v>23</v>
      </c>
      <c r="G46" s="161">
        <v>16</v>
      </c>
      <c r="H46" s="168"/>
      <c r="I46" s="161">
        <v>18</v>
      </c>
      <c r="J46" s="155"/>
      <c r="K46" s="180">
        <v>18</v>
      </c>
      <c r="L46" s="173">
        <f t="shared" si="0"/>
        <v>17</v>
      </c>
    </row>
    <row r="47" spans="1:12" ht="16" thickBot="1" x14ac:dyDescent="0.4">
      <c r="A47" s="151">
        <v>22302092</v>
      </c>
      <c r="B47" s="70" t="s">
        <v>113</v>
      </c>
      <c r="C47" s="71" t="s">
        <v>114</v>
      </c>
      <c r="D47" s="81" t="s">
        <v>125</v>
      </c>
      <c r="E47" s="84" t="s">
        <v>126</v>
      </c>
      <c r="F47" s="27" t="s">
        <v>27</v>
      </c>
      <c r="G47" s="161">
        <v>14</v>
      </c>
      <c r="H47" s="168"/>
      <c r="I47" s="161">
        <v>17</v>
      </c>
      <c r="J47" s="155"/>
      <c r="K47" s="180">
        <v>14</v>
      </c>
      <c r="L47" s="173">
        <f t="shared" si="0"/>
        <v>15.5</v>
      </c>
    </row>
    <row r="48" spans="1:12" ht="16" thickBot="1" x14ac:dyDescent="0.4">
      <c r="A48" s="151">
        <v>22301688</v>
      </c>
      <c r="B48" s="70" t="s">
        <v>115</v>
      </c>
      <c r="C48" s="71" t="s">
        <v>116</v>
      </c>
      <c r="D48" s="81" t="s">
        <v>125</v>
      </c>
      <c r="E48" s="84" t="s">
        <v>127</v>
      </c>
      <c r="F48" s="27" t="s">
        <v>29</v>
      </c>
      <c r="G48" s="161">
        <v>16</v>
      </c>
      <c r="H48" s="168"/>
      <c r="I48" s="161">
        <v>17</v>
      </c>
      <c r="J48" s="155"/>
      <c r="K48" s="180">
        <v>13</v>
      </c>
      <c r="L48" s="173">
        <f t="shared" si="0"/>
        <v>16.5</v>
      </c>
    </row>
    <row r="49" spans="1:12" ht="16" thickBot="1" x14ac:dyDescent="0.4">
      <c r="A49" s="151">
        <v>22302193</v>
      </c>
      <c r="B49" s="70" t="s">
        <v>117</v>
      </c>
      <c r="C49" s="71" t="s">
        <v>118</v>
      </c>
      <c r="D49" s="81" t="s">
        <v>26</v>
      </c>
      <c r="E49" s="84" t="s">
        <v>28</v>
      </c>
      <c r="F49" s="27" t="s">
        <v>23</v>
      </c>
      <c r="G49" s="161">
        <v>12</v>
      </c>
      <c r="H49" s="168"/>
      <c r="I49" s="161">
        <v>14</v>
      </c>
      <c r="J49" s="155"/>
      <c r="K49" s="180">
        <v>13</v>
      </c>
      <c r="L49" s="173">
        <f t="shared" si="0"/>
        <v>13</v>
      </c>
    </row>
    <row r="50" spans="1:12" ht="16" thickBot="1" x14ac:dyDescent="0.4">
      <c r="A50" s="151">
        <v>22208606</v>
      </c>
      <c r="B50" s="70" t="s">
        <v>119</v>
      </c>
      <c r="C50" s="71" t="s">
        <v>120</v>
      </c>
      <c r="D50" s="81" t="s">
        <v>26</v>
      </c>
      <c r="E50" s="84" t="s">
        <v>28</v>
      </c>
      <c r="F50" s="27" t="s">
        <v>23</v>
      </c>
      <c r="G50" s="161">
        <v>14</v>
      </c>
      <c r="H50" s="168"/>
      <c r="I50" s="161">
        <v>16</v>
      </c>
      <c r="J50" s="155"/>
      <c r="K50" s="180">
        <v>13</v>
      </c>
      <c r="L50" s="173">
        <f t="shared" si="0"/>
        <v>15</v>
      </c>
    </row>
    <row r="51" spans="1:12" ht="16" thickBot="1" x14ac:dyDescent="0.4">
      <c r="A51" s="151">
        <v>22302168</v>
      </c>
      <c r="B51" s="70" t="s">
        <v>121</v>
      </c>
      <c r="C51" s="71" t="s">
        <v>122</v>
      </c>
      <c r="D51" s="81" t="s">
        <v>125</v>
      </c>
      <c r="E51" s="84" t="s">
        <v>127</v>
      </c>
      <c r="F51" s="27" t="s">
        <v>29</v>
      </c>
      <c r="G51" s="161">
        <v>17</v>
      </c>
      <c r="H51" s="168"/>
      <c r="I51" s="161">
        <v>15</v>
      </c>
      <c r="J51" s="155"/>
      <c r="K51" s="180">
        <v>12</v>
      </c>
      <c r="L51" s="173">
        <f t="shared" si="0"/>
        <v>16</v>
      </c>
    </row>
    <row r="52" spans="1:12" ht="16" thickBot="1" x14ac:dyDescent="0.4">
      <c r="A52" s="151">
        <v>22301479</v>
      </c>
      <c r="B52" s="77" t="s">
        <v>123</v>
      </c>
      <c r="C52" s="80" t="s">
        <v>124</v>
      </c>
      <c r="D52" s="82" t="s">
        <v>125</v>
      </c>
      <c r="E52" s="85" t="s">
        <v>127</v>
      </c>
      <c r="F52" s="90" t="s">
        <v>29</v>
      </c>
      <c r="G52" s="162">
        <v>11</v>
      </c>
      <c r="H52" s="169"/>
      <c r="I52" s="162">
        <v>11</v>
      </c>
      <c r="J52" s="225"/>
      <c r="K52" s="226">
        <v>14</v>
      </c>
      <c r="L52" s="173">
        <f t="shared" si="0"/>
        <v>11</v>
      </c>
    </row>
    <row r="53" spans="1:12" ht="19" thickBot="1" x14ac:dyDescent="0.4">
      <c r="G53" s="152">
        <f>AVERAGE(G6:G52)</f>
        <v>13.872340425531915</v>
      </c>
      <c r="H53" s="152"/>
      <c r="I53" s="223">
        <f>AVERAGE(I6:I52)</f>
        <v>14.76595744680851</v>
      </c>
      <c r="J53" s="227"/>
      <c r="K53" s="228"/>
      <c r="L53" s="224">
        <f>AVERAGE(L6:L52)</f>
        <v>14.319148936170214</v>
      </c>
    </row>
  </sheetData>
  <mergeCells count="6">
    <mergeCell ref="G3:H3"/>
    <mergeCell ref="G4:H4"/>
    <mergeCell ref="G5:H5"/>
    <mergeCell ref="I3:K3"/>
    <mergeCell ref="I4:K4"/>
    <mergeCell ref="I5:J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B34" workbookViewId="0">
      <selection activeCell="R25" sqref="R25"/>
    </sheetView>
  </sheetViews>
  <sheetFormatPr baseColWidth="10" defaultRowHeight="14.5" x14ac:dyDescent="0.35"/>
  <cols>
    <col min="1" max="1" width="8.81640625" style="149" hidden="1" customWidth="1"/>
    <col min="2" max="2" width="20.81640625" bestFit="1" customWidth="1"/>
    <col min="3" max="3" width="13" bestFit="1" customWidth="1"/>
    <col min="4" max="4" width="2.90625" bestFit="1" customWidth="1"/>
    <col min="5" max="5" width="3.1796875" bestFit="1" customWidth="1"/>
    <col min="6" max="6" width="8.1796875" bestFit="1" customWidth="1"/>
    <col min="7" max="7" width="7.54296875" customWidth="1"/>
    <col min="8" max="8" width="4.81640625" customWidth="1"/>
    <col min="9" max="9" width="6.26953125" customWidth="1"/>
    <col min="10" max="10" width="6.08984375" customWidth="1"/>
    <col min="11" max="11" width="5.453125" style="146" bestFit="1" customWidth="1"/>
    <col min="12" max="12" width="3" bestFit="1" customWidth="1"/>
  </cols>
  <sheetData>
    <row r="1" spans="1:12" ht="15.5" x14ac:dyDescent="0.35">
      <c r="B1" s="17" t="s">
        <v>0</v>
      </c>
      <c r="C1" s="130" t="s">
        <v>140</v>
      </c>
      <c r="D1" s="130"/>
      <c r="E1" s="130"/>
      <c r="F1" s="130"/>
      <c r="G1" s="95"/>
      <c r="H1" s="95"/>
      <c r="I1" s="95"/>
      <c r="J1" s="95"/>
      <c r="K1" s="145" t="s">
        <v>8</v>
      </c>
    </row>
    <row r="2" spans="1:12" ht="15.5" x14ac:dyDescent="0.35">
      <c r="B2" s="25"/>
      <c r="C2" s="182" t="s">
        <v>141</v>
      </c>
      <c r="D2" s="8"/>
      <c r="E2" s="8"/>
      <c r="F2" s="8"/>
      <c r="G2" s="8"/>
      <c r="H2" s="8"/>
      <c r="I2" s="10"/>
      <c r="J2" s="10"/>
    </row>
    <row r="3" spans="1:12" x14ac:dyDescent="0.35">
      <c r="B3" s="6"/>
      <c r="C3" s="8"/>
      <c r="D3" s="8"/>
      <c r="E3" s="8"/>
      <c r="F3" s="8"/>
      <c r="G3" s="206" t="s">
        <v>6</v>
      </c>
      <c r="H3" s="207"/>
      <c r="I3" s="218" t="s">
        <v>7</v>
      </c>
      <c r="J3" s="218"/>
    </row>
    <row r="4" spans="1:12" ht="15" thickBot="1" x14ac:dyDescent="0.4">
      <c r="B4" s="2"/>
      <c r="C4" s="9"/>
      <c r="D4" s="9"/>
      <c r="E4" s="9"/>
      <c r="F4" s="9"/>
      <c r="G4" s="214" t="s">
        <v>12</v>
      </c>
      <c r="H4" s="215"/>
      <c r="I4" s="219" t="s">
        <v>132</v>
      </c>
      <c r="J4" s="219"/>
    </row>
    <row r="5" spans="1:12" ht="53" customHeight="1" thickBot="1" x14ac:dyDescent="0.4">
      <c r="B5" s="22" t="s">
        <v>1</v>
      </c>
      <c r="C5" s="23" t="s">
        <v>3</v>
      </c>
      <c r="D5" s="21" t="s">
        <v>4</v>
      </c>
      <c r="E5" s="65" t="s">
        <v>5</v>
      </c>
      <c r="F5" s="66" t="s">
        <v>11</v>
      </c>
      <c r="G5" s="216" t="s">
        <v>36</v>
      </c>
      <c r="H5" s="217"/>
      <c r="I5" s="216" t="s">
        <v>143</v>
      </c>
      <c r="J5" s="217"/>
      <c r="K5" s="131" t="s">
        <v>2</v>
      </c>
    </row>
    <row r="6" spans="1:12" ht="16" thickBot="1" x14ac:dyDescent="0.4">
      <c r="A6" s="150">
        <v>22303528</v>
      </c>
      <c r="B6" s="53" t="s">
        <v>37</v>
      </c>
      <c r="C6" s="69" t="s">
        <v>38</v>
      </c>
      <c r="D6" s="52" t="s">
        <v>21</v>
      </c>
      <c r="E6" s="83" t="s">
        <v>22</v>
      </c>
      <c r="F6" s="33" t="s">
        <v>23</v>
      </c>
      <c r="G6" s="184">
        <v>16.5</v>
      </c>
      <c r="H6" s="189"/>
      <c r="I6" s="193">
        <v>13</v>
      </c>
      <c r="J6" s="194"/>
      <c r="K6" s="174">
        <f>(G6+(I6*2))/3</f>
        <v>14.166666666666666</v>
      </c>
    </row>
    <row r="7" spans="1:12" ht="16" thickBot="1" x14ac:dyDescent="0.4">
      <c r="A7" s="150">
        <v>22302632</v>
      </c>
      <c r="B7" s="72" t="s">
        <v>39</v>
      </c>
      <c r="C7" s="73" t="s">
        <v>40</v>
      </c>
      <c r="D7" s="46" t="s">
        <v>21</v>
      </c>
      <c r="E7" s="68" t="s">
        <v>22</v>
      </c>
      <c r="F7" s="40" t="s">
        <v>23</v>
      </c>
      <c r="G7" s="181">
        <v>12.5</v>
      </c>
      <c r="H7" s="190"/>
      <c r="I7" s="195">
        <v>10</v>
      </c>
      <c r="J7" s="196"/>
      <c r="K7" s="174">
        <f t="shared" ref="K7:K52" si="0">(G7+(I7*2))/3</f>
        <v>10.833333333333334</v>
      </c>
    </row>
    <row r="8" spans="1:12" ht="16" thickBot="1" x14ac:dyDescent="0.4">
      <c r="A8" s="148">
        <v>22302885</v>
      </c>
      <c r="B8" s="72" t="s">
        <v>41</v>
      </c>
      <c r="C8" s="73" t="s">
        <v>42</v>
      </c>
      <c r="D8" s="46" t="s">
        <v>125</v>
      </c>
      <c r="E8" s="68" t="s">
        <v>126</v>
      </c>
      <c r="F8" s="40" t="s">
        <v>27</v>
      </c>
      <c r="G8" s="181">
        <v>13</v>
      </c>
      <c r="H8" s="190"/>
      <c r="I8" s="195">
        <v>16</v>
      </c>
      <c r="J8" s="196"/>
      <c r="K8" s="174">
        <f t="shared" si="0"/>
        <v>15</v>
      </c>
    </row>
    <row r="9" spans="1:12" ht="16" thickBot="1" x14ac:dyDescent="0.4">
      <c r="A9" s="150">
        <v>22102347</v>
      </c>
      <c r="B9" s="72" t="s">
        <v>43</v>
      </c>
      <c r="C9" s="73" t="s">
        <v>44</v>
      </c>
      <c r="D9" s="46" t="s">
        <v>125</v>
      </c>
      <c r="E9" s="68" t="s">
        <v>126</v>
      </c>
      <c r="F9" s="40" t="s">
        <v>27</v>
      </c>
      <c r="G9" s="181">
        <v>18.5</v>
      </c>
      <c r="H9" s="190"/>
      <c r="I9" s="195">
        <v>15</v>
      </c>
      <c r="J9" s="196"/>
      <c r="K9" s="174">
        <f t="shared" si="0"/>
        <v>16.166666666666668</v>
      </c>
    </row>
    <row r="10" spans="1:12" ht="16" thickBot="1" x14ac:dyDescent="0.4">
      <c r="A10" s="150">
        <v>22303654</v>
      </c>
      <c r="B10" s="72" t="s">
        <v>45</v>
      </c>
      <c r="C10" s="73" t="s">
        <v>46</v>
      </c>
      <c r="D10" s="46" t="s">
        <v>21</v>
      </c>
      <c r="E10" s="68" t="s">
        <v>24</v>
      </c>
      <c r="F10" s="40" t="s">
        <v>25</v>
      </c>
      <c r="G10" s="181">
        <v>14</v>
      </c>
      <c r="H10" s="190"/>
      <c r="I10" s="195">
        <v>9</v>
      </c>
      <c r="J10" s="196"/>
      <c r="K10" s="174">
        <f t="shared" si="0"/>
        <v>10.666666666666666</v>
      </c>
    </row>
    <row r="11" spans="1:12" ht="16" thickBot="1" x14ac:dyDescent="0.4">
      <c r="A11" s="150">
        <v>22301917</v>
      </c>
      <c r="B11" s="72" t="s">
        <v>47</v>
      </c>
      <c r="C11" s="73" t="s">
        <v>48</v>
      </c>
      <c r="D11" s="46" t="s">
        <v>125</v>
      </c>
      <c r="E11" s="68" t="s">
        <v>126</v>
      </c>
      <c r="F11" s="40" t="s">
        <v>27</v>
      </c>
      <c r="G11" s="181">
        <v>11</v>
      </c>
      <c r="H11" s="190"/>
      <c r="I11" s="195">
        <v>13</v>
      </c>
      <c r="J11" s="196"/>
      <c r="K11" s="174">
        <f t="shared" si="0"/>
        <v>12.333333333333334</v>
      </c>
    </row>
    <row r="12" spans="1:12" ht="16" thickBot="1" x14ac:dyDescent="0.4">
      <c r="A12" s="150">
        <v>22304400</v>
      </c>
      <c r="B12" s="70" t="s">
        <v>49</v>
      </c>
      <c r="C12" s="71" t="s">
        <v>50</v>
      </c>
      <c r="D12" s="20" t="s">
        <v>125</v>
      </c>
      <c r="E12" s="67" t="s">
        <v>127</v>
      </c>
      <c r="F12" s="27" t="s">
        <v>29</v>
      </c>
      <c r="G12" s="185">
        <v>14</v>
      </c>
      <c r="H12" s="118"/>
      <c r="I12" s="195">
        <v>16</v>
      </c>
      <c r="J12" s="196"/>
      <c r="K12" s="174">
        <f t="shared" si="0"/>
        <v>15.333333333333334</v>
      </c>
    </row>
    <row r="13" spans="1:12" ht="22.5" customHeight="1" thickBot="1" x14ac:dyDescent="0.4">
      <c r="A13" s="150">
        <v>22201929</v>
      </c>
      <c r="B13" s="72" t="s">
        <v>51</v>
      </c>
      <c r="C13" s="73" t="s">
        <v>18</v>
      </c>
      <c r="D13" s="46" t="s">
        <v>125</v>
      </c>
      <c r="E13" s="68" t="s">
        <v>126</v>
      </c>
      <c r="F13" s="40" t="s">
        <v>27</v>
      </c>
      <c r="G13" s="186">
        <v>9</v>
      </c>
      <c r="H13" s="191"/>
      <c r="I13" s="171">
        <v>0</v>
      </c>
      <c r="J13" s="229" t="s">
        <v>135</v>
      </c>
      <c r="K13" s="174">
        <f t="shared" si="0"/>
        <v>3</v>
      </c>
      <c r="L13" s="183"/>
    </row>
    <row r="14" spans="1:12" ht="16" thickBot="1" x14ac:dyDescent="0.4">
      <c r="A14" s="150">
        <v>22302701</v>
      </c>
      <c r="B14" s="70" t="s">
        <v>52</v>
      </c>
      <c r="C14" s="71" t="s">
        <v>53</v>
      </c>
      <c r="D14" s="20" t="s">
        <v>21</v>
      </c>
      <c r="E14" s="67" t="s">
        <v>24</v>
      </c>
      <c r="F14" s="27" t="s">
        <v>25</v>
      </c>
      <c r="G14" s="185">
        <v>14</v>
      </c>
      <c r="H14" s="118"/>
      <c r="I14" s="195">
        <v>11</v>
      </c>
      <c r="J14" s="196"/>
      <c r="K14" s="174">
        <f t="shared" si="0"/>
        <v>12</v>
      </c>
    </row>
    <row r="15" spans="1:12" ht="16" thickBot="1" x14ac:dyDescent="0.4">
      <c r="A15" s="150">
        <v>22303320</v>
      </c>
      <c r="B15" s="70" t="s">
        <v>54</v>
      </c>
      <c r="C15" s="71" t="s">
        <v>55</v>
      </c>
      <c r="D15" s="20" t="s">
        <v>21</v>
      </c>
      <c r="E15" s="67" t="s">
        <v>22</v>
      </c>
      <c r="F15" s="27" t="s">
        <v>23</v>
      </c>
      <c r="G15" s="185">
        <v>16</v>
      </c>
      <c r="H15" s="118"/>
      <c r="I15" s="195">
        <v>12</v>
      </c>
      <c r="J15" s="196"/>
      <c r="K15" s="174">
        <f t="shared" si="0"/>
        <v>13.333333333333334</v>
      </c>
    </row>
    <row r="16" spans="1:12" s="201" customFormat="1" ht="24.5" thickBot="1" x14ac:dyDescent="0.4">
      <c r="A16" s="150">
        <v>22005196</v>
      </c>
      <c r="B16" s="127" t="s">
        <v>56</v>
      </c>
      <c r="C16" s="128" t="s">
        <v>57</v>
      </c>
      <c r="D16" s="46" t="s">
        <v>21</v>
      </c>
      <c r="E16" s="87" t="s">
        <v>22</v>
      </c>
      <c r="F16" s="40" t="s">
        <v>23</v>
      </c>
      <c r="G16" s="186">
        <v>14</v>
      </c>
      <c r="H16" s="191"/>
      <c r="I16" s="195">
        <v>0</v>
      </c>
      <c r="J16" s="229" t="s">
        <v>147</v>
      </c>
      <c r="K16" s="174">
        <f t="shared" si="0"/>
        <v>4.666666666666667</v>
      </c>
      <c r="L16" s="129" t="s">
        <v>133</v>
      </c>
    </row>
    <row r="17" spans="1:12" ht="24.5" thickBot="1" x14ac:dyDescent="0.4">
      <c r="A17" s="150">
        <v>22301499</v>
      </c>
      <c r="B17" s="70" t="s">
        <v>58</v>
      </c>
      <c r="C17" s="71" t="s">
        <v>53</v>
      </c>
      <c r="D17" s="20" t="s">
        <v>21</v>
      </c>
      <c r="E17" s="67" t="s">
        <v>22</v>
      </c>
      <c r="F17" s="27" t="s">
        <v>23</v>
      </c>
      <c r="G17" s="185">
        <v>13</v>
      </c>
      <c r="H17" s="118"/>
      <c r="I17" s="195" t="s">
        <v>146</v>
      </c>
      <c r="J17" s="229" t="s">
        <v>145</v>
      </c>
      <c r="K17" s="174">
        <v>13</v>
      </c>
      <c r="L17" s="183"/>
    </row>
    <row r="18" spans="1:12" ht="16" thickBot="1" x14ac:dyDescent="0.4">
      <c r="A18" s="150">
        <v>22302989</v>
      </c>
      <c r="B18" s="72" t="s">
        <v>59</v>
      </c>
      <c r="C18" s="73" t="s">
        <v>60</v>
      </c>
      <c r="D18" s="46" t="s">
        <v>26</v>
      </c>
      <c r="E18" s="68" t="s">
        <v>28</v>
      </c>
      <c r="F18" s="40" t="s">
        <v>23</v>
      </c>
      <c r="G18" s="181">
        <v>13</v>
      </c>
      <c r="H18" s="190"/>
      <c r="I18" s="195">
        <v>10</v>
      </c>
      <c r="J18" s="196"/>
      <c r="K18" s="174">
        <f t="shared" si="0"/>
        <v>11</v>
      </c>
    </row>
    <row r="19" spans="1:12" ht="16" thickBot="1" x14ac:dyDescent="0.4">
      <c r="A19" s="150">
        <v>22302492</v>
      </c>
      <c r="B19" s="72" t="s">
        <v>61</v>
      </c>
      <c r="C19" s="73" t="s">
        <v>62</v>
      </c>
      <c r="D19" s="46" t="s">
        <v>21</v>
      </c>
      <c r="E19" s="68" t="s">
        <v>24</v>
      </c>
      <c r="F19" s="40" t="s">
        <v>25</v>
      </c>
      <c r="G19" s="181">
        <v>19</v>
      </c>
      <c r="H19" s="190"/>
      <c r="I19" s="195">
        <v>16</v>
      </c>
      <c r="J19" s="196"/>
      <c r="K19" s="174">
        <f t="shared" si="0"/>
        <v>17</v>
      </c>
    </row>
    <row r="20" spans="1:12" ht="16" thickBot="1" x14ac:dyDescent="0.4">
      <c r="A20" s="150">
        <v>22302243</v>
      </c>
      <c r="B20" s="70" t="s">
        <v>63</v>
      </c>
      <c r="C20" s="71" t="s">
        <v>64</v>
      </c>
      <c r="D20" s="20" t="s">
        <v>26</v>
      </c>
      <c r="E20" s="67" t="s">
        <v>28</v>
      </c>
      <c r="F20" s="27" t="s">
        <v>23</v>
      </c>
      <c r="G20" s="185">
        <v>13</v>
      </c>
      <c r="H20" s="118"/>
      <c r="I20" s="195">
        <v>14</v>
      </c>
      <c r="J20" s="196"/>
      <c r="K20" s="174">
        <f t="shared" si="0"/>
        <v>13.666666666666666</v>
      </c>
    </row>
    <row r="21" spans="1:12" ht="16" thickBot="1" x14ac:dyDescent="0.4">
      <c r="A21" s="150">
        <v>22206409</v>
      </c>
      <c r="B21" s="70" t="s">
        <v>65</v>
      </c>
      <c r="C21" s="71" t="s">
        <v>66</v>
      </c>
      <c r="D21" s="20" t="s">
        <v>21</v>
      </c>
      <c r="E21" s="67" t="s">
        <v>24</v>
      </c>
      <c r="F21" s="27" t="s">
        <v>25</v>
      </c>
      <c r="G21" s="185">
        <v>18</v>
      </c>
      <c r="H21" s="118"/>
      <c r="I21" s="195">
        <v>8</v>
      </c>
      <c r="J21" s="196"/>
      <c r="K21" s="174">
        <f t="shared" si="0"/>
        <v>11.333333333333334</v>
      </c>
    </row>
    <row r="22" spans="1:12" ht="16" thickBot="1" x14ac:dyDescent="0.4">
      <c r="A22" s="151">
        <v>22303658</v>
      </c>
      <c r="B22" s="72" t="s">
        <v>67</v>
      </c>
      <c r="C22" s="73" t="s">
        <v>68</v>
      </c>
      <c r="D22" s="46" t="s">
        <v>21</v>
      </c>
      <c r="E22" s="68" t="s">
        <v>22</v>
      </c>
      <c r="F22" s="40" t="s">
        <v>23</v>
      </c>
      <c r="G22" s="186">
        <v>11</v>
      </c>
      <c r="H22" s="191"/>
      <c r="I22" s="195">
        <v>9</v>
      </c>
      <c r="J22" s="196"/>
      <c r="K22" s="174">
        <f t="shared" si="0"/>
        <v>9.6666666666666661</v>
      </c>
    </row>
    <row r="23" spans="1:12" ht="16" thickBot="1" x14ac:dyDescent="0.4">
      <c r="A23" s="151">
        <v>22302294</v>
      </c>
      <c r="B23" s="72" t="s">
        <v>69</v>
      </c>
      <c r="C23" s="73" t="s">
        <v>70</v>
      </c>
      <c r="D23" s="46" t="s">
        <v>21</v>
      </c>
      <c r="E23" s="68" t="s">
        <v>22</v>
      </c>
      <c r="F23" s="40" t="s">
        <v>23</v>
      </c>
      <c r="G23" s="181">
        <v>17</v>
      </c>
      <c r="H23" s="190"/>
      <c r="I23" s="195">
        <v>10</v>
      </c>
      <c r="J23" s="196"/>
      <c r="K23" s="174">
        <f t="shared" si="0"/>
        <v>12.333333333333334</v>
      </c>
    </row>
    <row r="24" spans="1:12" ht="16" thickBot="1" x14ac:dyDescent="0.4">
      <c r="A24" s="151">
        <v>22200659</v>
      </c>
      <c r="B24" s="88" t="s">
        <v>19</v>
      </c>
      <c r="C24" s="94" t="s">
        <v>20</v>
      </c>
      <c r="D24" s="46" t="s">
        <v>26</v>
      </c>
      <c r="E24" s="68" t="s">
        <v>28</v>
      </c>
      <c r="F24" s="40" t="s">
        <v>23</v>
      </c>
      <c r="G24" s="181">
        <v>16</v>
      </c>
      <c r="H24" s="190"/>
      <c r="I24" s="195">
        <v>12</v>
      </c>
      <c r="J24" s="196"/>
      <c r="K24" s="174">
        <f t="shared" si="0"/>
        <v>13.333333333333334</v>
      </c>
    </row>
    <row r="25" spans="1:12" ht="16" thickBot="1" x14ac:dyDescent="0.4">
      <c r="A25" s="151">
        <v>22301228</v>
      </c>
      <c r="B25" s="72" t="s">
        <v>71</v>
      </c>
      <c r="C25" s="73" t="s">
        <v>72</v>
      </c>
      <c r="D25" s="46" t="s">
        <v>21</v>
      </c>
      <c r="E25" s="68" t="s">
        <v>22</v>
      </c>
      <c r="F25" s="40" t="s">
        <v>23</v>
      </c>
      <c r="G25" s="181">
        <v>13</v>
      </c>
      <c r="H25" s="190"/>
      <c r="I25" s="195">
        <v>11</v>
      </c>
      <c r="J25" s="196"/>
      <c r="K25" s="174">
        <f t="shared" si="0"/>
        <v>11.666666666666666</v>
      </c>
    </row>
    <row r="26" spans="1:12" ht="16" thickBot="1" x14ac:dyDescent="0.4">
      <c r="A26" s="151">
        <v>22202028</v>
      </c>
      <c r="B26" s="72" t="s">
        <v>73</v>
      </c>
      <c r="C26" s="73" t="s">
        <v>74</v>
      </c>
      <c r="D26" s="46" t="s">
        <v>125</v>
      </c>
      <c r="E26" s="68" t="s">
        <v>126</v>
      </c>
      <c r="F26" s="40" t="s">
        <v>27</v>
      </c>
      <c r="G26" s="181">
        <v>13</v>
      </c>
      <c r="H26" s="190"/>
      <c r="I26" s="195">
        <v>9</v>
      </c>
      <c r="J26" s="196"/>
      <c r="K26" s="174">
        <f t="shared" si="0"/>
        <v>10.333333333333334</v>
      </c>
    </row>
    <row r="27" spans="1:12" ht="16" thickBot="1" x14ac:dyDescent="0.4">
      <c r="A27" s="151">
        <v>22202151</v>
      </c>
      <c r="B27" s="72" t="s">
        <v>75</v>
      </c>
      <c r="C27" s="73" t="s">
        <v>76</v>
      </c>
      <c r="D27" s="46" t="s">
        <v>26</v>
      </c>
      <c r="E27" s="68" t="s">
        <v>28</v>
      </c>
      <c r="F27" s="40" t="s">
        <v>23</v>
      </c>
      <c r="G27" s="181">
        <v>14</v>
      </c>
      <c r="H27" s="190"/>
      <c r="I27" s="195">
        <v>13</v>
      </c>
      <c r="J27" s="196"/>
      <c r="K27" s="174">
        <f t="shared" si="0"/>
        <v>13.333333333333334</v>
      </c>
    </row>
    <row r="28" spans="1:12" ht="16" thickBot="1" x14ac:dyDescent="0.4">
      <c r="A28" s="151">
        <v>22301816</v>
      </c>
      <c r="B28" s="70" t="s">
        <v>77</v>
      </c>
      <c r="C28" s="71" t="s">
        <v>78</v>
      </c>
      <c r="D28" s="81" t="s">
        <v>21</v>
      </c>
      <c r="E28" s="84" t="s">
        <v>24</v>
      </c>
      <c r="F28" s="27" t="s">
        <v>25</v>
      </c>
      <c r="G28" s="185">
        <v>20</v>
      </c>
      <c r="H28" s="118"/>
      <c r="I28" s="205">
        <v>10</v>
      </c>
      <c r="J28" s="197"/>
      <c r="K28" s="174">
        <f t="shared" si="0"/>
        <v>13.333333333333334</v>
      </c>
    </row>
    <row r="29" spans="1:12" ht="16" thickBot="1" x14ac:dyDescent="0.4">
      <c r="A29" s="151">
        <v>22301010</v>
      </c>
      <c r="B29" s="70" t="s">
        <v>79</v>
      </c>
      <c r="C29" s="71" t="s">
        <v>80</v>
      </c>
      <c r="D29" s="81" t="s">
        <v>125</v>
      </c>
      <c r="E29" s="84" t="s">
        <v>126</v>
      </c>
      <c r="F29" s="27" t="s">
        <v>27</v>
      </c>
      <c r="G29" s="187">
        <v>11.5</v>
      </c>
      <c r="H29" s="112"/>
      <c r="I29" s="195">
        <v>14</v>
      </c>
      <c r="J29" s="196"/>
      <c r="K29" s="174">
        <f t="shared" si="0"/>
        <v>13.166666666666666</v>
      </c>
    </row>
    <row r="30" spans="1:12" ht="16" thickBot="1" x14ac:dyDescent="0.4">
      <c r="A30" s="151">
        <v>22300095</v>
      </c>
      <c r="B30" s="70" t="s">
        <v>81</v>
      </c>
      <c r="C30" s="71" t="s">
        <v>82</v>
      </c>
      <c r="D30" s="81" t="s">
        <v>21</v>
      </c>
      <c r="E30" s="84" t="s">
        <v>24</v>
      </c>
      <c r="F30" s="27" t="s">
        <v>25</v>
      </c>
      <c r="G30" s="187">
        <v>14</v>
      </c>
      <c r="H30" s="112"/>
      <c r="I30" s="195">
        <v>12</v>
      </c>
      <c r="J30" s="196"/>
      <c r="K30" s="174">
        <f t="shared" si="0"/>
        <v>12.666666666666666</v>
      </c>
    </row>
    <row r="31" spans="1:12" ht="16" thickBot="1" x14ac:dyDescent="0.4">
      <c r="A31" s="151">
        <v>22303044</v>
      </c>
      <c r="B31" s="70" t="s">
        <v>83</v>
      </c>
      <c r="C31" s="71" t="s">
        <v>84</v>
      </c>
      <c r="D31" s="81" t="s">
        <v>26</v>
      </c>
      <c r="E31" s="84" t="s">
        <v>28</v>
      </c>
      <c r="F31" s="27" t="s">
        <v>23</v>
      </c>
      <c r="G31" s="187">
        <v>19</v>
      </c>
      <c r="H31" s="112"/>
      <c r="I31" s="195">
        <v>10</v>
      </c>
      <c r="J31" s="196"/>
      <c r="K31" s="174">
        <f t="shared" si="0"/>
        <v>13</v>
      </c>
    </row>
    <row r="32" spans="1:12" ht="16" thickBot="1" x14ac:dyDescent="0.4">
      <c r="A32" s="151">
        <v>22301825</v>
      </c>
      <c r="B32" s="70" t="s">
        <v>85</v>
      </c>
      <c r="C32" s="71" t="s">
        <v>86</v>
      </c>
      <c r="D32" s="81" t="s">
        <v>21</v>
      </c>
      <c r="E32" s="84" t="s">
        <v>24</v>
      </c>
      <c r="F32" s="27" t="s">
        <v>25</v>
      </c>
      <c r="G32" s="187">
        <v>17</v>
      </c>
      <c r="H32" s="112"/>
      <c r="I32" s="195">
        <v>16</v>
      </c>
      <c r="J32" s="196"/>
      <c r="K32" s="174">
        <f t="shared" si="0"/>
        <v>16.333333333333332</v>
      </c>
    </row>
    <row r="33" spans="1:11" ht="16" thickBot="1" x14ac:dyDescent="0.4">
      <c r="A33" s="151">
        <v>22303006</v>
      </c>
      <c r="B33" s="70" t="s">
        <v>87</v>
      </c>
      <c r="C33" s="71" t="s">
        <v>88</v>
      </c>
      <c r="D33" s="81" t="s">
        <v>125</v>
      </c>
      <c r="E33" s="84" t="s">
        <v>127</v>
      </c>
      <c r="F33" s="27" t="s">
        <v>29</v>
      </c>
      <c r="G33" s="187">
        <v>14.5</v>
      </c>
      <c r="H33" s="112"/>
      <c r="I33" s="195">
        <v>13.5</v>
      </c>
      <c r="J33" s="196"/>
      <c r="K33" s="174">
        <f t="shared" si="0"/>
        <v>13.833333333333334</v>
      </c>
    </row>
    <row r="34" spans="1:11" ht="16" thickBot="1" x14ac:dyDescent="0.4">
      <c r="A34" s="151">
        <v>22300685</v>
      </c>
      <c r="B34" s="70" t="s">
        <v>89</v>
      </c>
      <c r="C34" s="71" t="s">
        <v>90</v>
      </c>
      <c r="D34" s="81" t="s">
        <v>21</v>
      </c>
      <c r="E34" s="84" t="s">
        <v>24</v>
      </c>
      <c r="F34" s="27" t="s">
        <v>25</v>
      </c>
      <c r="G34" s="187">
        <v>13.5</v>
      </c>
      <c r="H34" s="112"/>
      <c r="I34" s="195">
        <v>10</v>
      </c>
      <c r="J34" s="196"/>
      <c r="K34" s="174">
        <f t="shared" si="0"/>
        <v>11.166666666666666</v>
      </c>
    </row>
    <row r="35" spans="1:11" ht="16" thickBot="1" x14ac:dyDescent="0.4">
      <c r="A35" s="151">
        <v>22300432</v>
      </c>
      <c r="B35" s="70" t="s">
        <v>91</v>
      </c>
      <c r="C35" s="71" t="s">
        <v>92</v>
      </c>
      <c r="D35" s="81" t="s">
        <v>21</v>
      </c>
      <c r="E35" s="84" t="s">
        <v>24</v>
      </c>
      <c r="F35" s="27" t="s">
        <v>25</v>
      </c>
      <c r="G35" s="187">
        <v>18</v>
      </c>
      <c r="H35" s="112"/>
      <c r="I35" s="195">
        <v>12</v>
      </c>
      <c r="J35" s="196"/>
      <c r="K35" s="174">
        <f t="shared" si="0"/>
        <v>14</v>
      </c>
    </row>
    <row r="36" spans="1:11" ht="16" thickBot="1" x14ac:dyDescent="0.4">
      <c r="A36" s="151">
        <v>22302410</v>
      </c>
      <c r="B36" s="70" t="s">
        <v>93</v>
      </c>
      <c r="C36" s="71" t="s">
        <v>90</v>
      </c>
      <c r="D36" s="81" t="s">
        <v>125</v>
      </c>
      <c r="E36" s="84" t="s">
        <v>126</v>
      </c>
      <c r="F36" s="27" t="s">
        <v>27</v>
      </c>
      <c r="G36" s="187">
        <v>15</v>
      </c>
      <c r="H36" s="112"/>
      <c r="I36" s="195">
        <v>12</v>
      </c>
      <c r="J36" s="196"/>
      <c r="K36" s="174">
        <f t="shared" si="0"/>
        <v>13</v>
      </c>
    </row>
    <row r="37" spans="1:11" ht="16" thickBot="1" x14ac:dyDescent="0.4">
      <c r="A37" s="151">
        <v>22303017</v>
      </c>
      <c r="B37" s="70" t="s">
        <v>94</v>
      </c>
      <c r="C37" s="71" t="s">
        <v>95</v>
      </c>
      <c r="D37" s="81" t="s">
        <v>26</v>
      </c>
      <c r="E37" s="84" t="s">
        <v>28</v>
      </c>
      <c r="F37" s="27" t="s">
        <v>23</v>
      </c>
      <c r="G37" s="187">
        <v>11</v>
      </c>
      <c r="H37" s="112"/>
      <c r="I37" s="195">
        <v>10</v>
      </c>
      <c r="J37" s="196"/>
      <c r="K37" s="174">
        <f t="shared" si="0"/>
        <v>10.333333333333334</v>
      </c>
    </row>
    <row r="38" spans="1:11" ht="16" thickBot="1" x14ac:dyDescent="0.4">
      <c r="A38" s="151">
        <v>22301667</v>
      </c>
      <c r="B38" s="70" t="s">
        <v>96</v>
      </c>
      <c r="C38" s="71" t="s">
        <v>97</v>
      </c>
      <c r="D38" s="81" t="s">
        <v>21</v>
      </c>
      <c r="E38" s="84" t="s">
        <v>24</v>
      </c>
      <c r="F38" s="27" t="s">
        <v>25</v>
      </c>
      <c r="G38" s="187">
        <v>17</v>
      </c>
      <c r="H38" s="112"/>
      <c r="I38" s="195">
        <v>15</v>
      </c>
      <c r="J38" s="196"/>
      <c r="K38" s="174">
        <f t="shared" si="0"/>
        <v>15.666666666666666</v>
      </c>
    </row>
    <row r="39" spans="1:11" ht="16" thickBot="1" x14ac:dyDescent="0.4">
      <c r="A39" s="151">
        <v>22301310</v>
      </c>
      <c r="B39" s="70" t="s">
        <v>98</v>
      </c>
      <c r="C39" s="71" t="s">
        <v>95</v>
      </c>
      <c r="D39" s="81" t="s">
        <v>125</v>
      </c>
      <c r="E39" s="84" t="s">
        <v>127</v>
      </c>
      <c r="F39" s="27" t="s">
        <v>27</v>
      </c>
      <c r="G39" s="187">
        <v>18</v>
      </c>
      <c r="H39" s="112"/>
      <c r="I39" s="195">
        <v>18</v>
      </c>
      <c r="J39" s="196"/>
      <c r="K39" s="174">
        <f t="shared" si="0"/>
        <v>18</v>
      </c>
    </row>
    <row r="40" spans="1:11" ht="16" thickBot="1" x14ac:dyDescent="0.4">
      <c r="A40" s="151">
        <v>22302602</v>
      </c>
      <c r="B40" s="70" t="s">
        <v>99</v>
      </c>
      <c r="C40" s="71" t="s">
        <v>100</v>
      </c>
      <c r="D40" s="81" t="s">
        <v>125</v>
      </c>
      <c r="E40" s="84" t="s">
        <v>127</v>
      </c>
      <c r="F40" s="27" t="s">
        <v>27</v>
      </c>
      <c r="G40" s="187">
        <v>14</v>
      </c>
      <c r="H40" s="112"/>
      <c r="I40" s="195">
        <v>15</v>
      </c>
      <c r="J40" s="196"/>
      <c r="K40" s="174">
        <f t="shared" si="0"/>
        <v>14.666666666666666</v>
      </c>
    </row>
    <row r="41" spans="1:11" ht="16" thickBot="1" x14ac:dyDescent="0.4">
      <c r="A41" s="151">
        <v>22302879</v>
      </c>
      <c r="B41" s="70" t="s">
        <v>101</v>
      </c>
      <c r="C41" s="71" t="s">
        <v>102</v>
      </c>
      <c r="D41" s="81" t="s">
        <v>125</v>
      </c>
      <c r="E41" s="84" t="s">
        <v>127</v>
      </c>
      <c r="F41" s="27" t="s">
        <v>29</v>
      </c>
      <c r="G41" s="187">
        <v>14</v>
      </c>
      <c r="H41" s="112"/>
      <c r="I41" s="195">
        <v>12.5</v>
      </c>
      <c r="J41" s="196"/>
      <c r="K41" s="174">
        <f t="shared" si="0"/>
        <v>13</v>
      </c>
    </row>
    <row r="42" spans="1:11" ht="16" thickBot="1" x14ac:dyDescent="0.4">
      <c r="A42" s="151">
        <v>22205767</v>
      </c>
      <c r="B42" s="70" t="s">
        <v>103</v>
      </c>
      <c r="C42" s="71" t="s">
        <v>104</v>
      </c>
      <c r="D42" s="81" t="s">
        <v>125</v>
      </c>
      <c r="E42" s="84" t="s">
        <v>127</v>
      </c>
      <c r="F42" s="27" t="s">
        <v>27</v>
      </c>
      <c r="G42" s="187">
        <v>16.5</v>
      </c>
      <c r="H42" s="112"/>
      <c r="I42" s="195">
        <v>13</v>
      </c>
      <c r="J42" s="196"/>
      <c r="K42" s="174">
        <f t="shared" si="0"/>
        <v>14.166666666666666</v>
      </c>
    </row>
    <row r="43" spans="1:11" ht="16" thickBot="1" x14ac:dyDescent="0.4">
      <c r="A43" s="151">
        <v>22300520</v>
      </c>
      <c r="B43" s="70" t="s">
        <v>105</v>
      </c>
      <c r="C43" s="71" t="s">
        <v>106</v>
      </c>
      <c r="D43" s="81" t="s">
        <v>21</v>
      </c>
      <c r="E43" s="84" t="s">
        <v>24</v>
      </c>
      <c r="F43" s="27" t="s">
        <v>25</v>
      </c>
      <c r="G43" s="187">
        <v>13</v>
      </c>
      <c r="H43" s="112"/>
      <c r="I43" s="195">
        <v>13</v>
      </c>
      <c r="J43" s="196"/>
      <c r="K43" s="174">
        <f t="shared" si="0"/>
        <v>13</v>
      </c>
    </row>
    <row r="44" spans="1:11" ht="16" thickBot="1" x14ac:dyDescent="0.4">
      <c r="A44" s="151">
        <v>22301264</v>
      </c>
      <c r="B44" s="70" t="s">
        <v>107</v>
      </c>
      <c r="C44" s="71" t="s">
        <v>108</v>
      </c>
      <c r="D44" s="81" t="s">
        <v>21</v>
      </c>
      <c r="E44" s="84" t="s">
        <v>22</v>
      </c>
      <c r="F44" s="27" t="s">
        <v>23</v>
      </c>
      <c r="G44" s="187">
        <v>12</v>
      </c>
      <c r="H44" s="112"/>
      <c r="I44" s="195">
        <v>12</v>
      </c>
      <c r="J44" s="196"/>
      <c r="K44" s="174">
        <f t="shared" si="0"/>
        <v>12</v>
      </c>
    </row>
    <row r="45" spans="1:11" ht="16" thickBot="1" x14ac:dyDescent="0.4">
      <c r="A45" s="151">
        <v>22305570</v>
      </c>
      <c r="B45" s="70" t="s">
        <v>109</v>
      </c>
      <c r="C45" s="71" t="s">
        <v>110</v>
      </c>
      <c r="D45" s="81" t="s">
        <v>21</v>
      </c>
      <c r="E45" s="84" t="s">
        <v>24</v>
      </c>
      <c r="F45" s="27" t="s">
        <v>25</v>
      </c>
      <c r="G45" s="187">
        <v>15</v>
      </c>
      <c r="H45" s="112"/>
      <c r="I45" s="195">
        <v>11</v>
      </c>
      <c r="J45" s="196"/>
      <c r="K45" s="174">
        <f t="shared" si="0"/>
        <v>12.333333333333334</v>
      </c>
    </row>
    <row r="46" spans="1:11" ht="16" thickBot="1" x14ac:dyDescent="0.4">
      <c r="A46" s="151">
        <v>22305136</v>
      </c>
      <c r="B46" s="70" t="s">
        <v>111</v>
      </c>
      <c r="C46" s="71" t="s">
        <v>112</v>
      </c>
      <c r="D46" s="81" t="s">
        <v>21</v>
      </c>
      <c r="E46" s="84" t="s">
        <v>22</v>
      </c>
      <c r="F46" s="27" t="s">
        <v>23</v>
      </c>
      <c r="G46" s="187">
        <v>18</v>
      </c>
      <c r="H46" s="112"/>
      <c r="I46" s="195">
        <v>14</v>
      </c>
      <c r="J46" s="196"/>
      <c r="K46" s="174">
        <f t="shared" si="0"/>
        <v>15.333333333333334</v>
      </c>
    </row>
    <row r="47" spans="1:11" ht="16" thickBot="1" x14ac:dyDescent="0.4">
      <c r="A47" s="151">
        <v>22302092</v>
      </c>
      <c r="B47" s="70" t="s">
        <v>113</v>
      </c>
      <c r="C47" s="71" t="s">
        <v>114</v>
      </c>
      <c r="D47" s="81" t="s">
        <v>125</v>
      </c>
      <c r="E47" s="84" t="s">
        <v>126</v>
      </c>
      <c r="F47" s="27" t="s">
        <v>27</v>
      </c>
      <c r="G47" s="187">
        <v>13</v>
      </c>
      <c r="H47" s="112"/>
      <c r="I47" s="195">
        <v>9</v>
      </c>
      <c r="J47" s="196"/>
      <c r="K47" s="174">
        <f t="shared" si="0"/>
        <v>10.333333333333334</v>
      </c>
    </row>
    <row r="48" spans="1:11" ht="16" thickBot="1" x14ac:dyDescent="0.4">
      <c r="A48" s="151">
        <v>22301688</v>
      </c>
      <c r="B48" s="70" t="s">
        <v>115</v>
      </c>
      <c r="C48" s="71" t="s">
        <v>116</v>
      </c>
      <c r="D48" s="81" t="s">
        <v>125</v>
      </c>
      <c r="E48" s="84" t="s">
        <v>127</v>
      </c>
      <c r="F48" s="27" t="s">
        <v>29</v>
      </c>
      <c r="G48" s="187">
        <v>16</v>
      </c>
      <c r="H48" s="112"/>
      <c r="I48" s="195">
        <v>13.5</v>
      </c>
      <c r="J48" s="196"/>
      <c r="K48" s="174">
        <f t="shared" si="0"/>
        <v>14.333333333333334</v>
      </c>
    </row>
    <row r="49" spans="1:11" ht="16" thickBot="1" x14ac:dyDescent="0.4">
      <c r="A49" s="151">
        <v>22302193</v>
      </c>
      <c r="B49" s="70" t="s">
        <v>117</v>
      </c>
      <c r="C49" s="71" t="s">
        <v>118</v>
      </c>
      <c r="D49" s="81" t="s">
        <v>125</v>
      </c>
      <c r="E49" s="84" t="s">
        <v>127</v>
      </c>
      <c r="F49" s="27" t="s">
        <v>23</v>
      </c>
      <c r="G49" s="187">
        <v>12</v>
      </c>
      <c r="H49" s="112"/>
      <c r="I49" s="195">
        <v>14</v>
      </c>
      <c r="J49" s="196"/>
      <c r="K49" s="174">
        <f t="shared" si="0"/>
        <v>13.333333333333334</v>
      </c>
    </row>
    <row r="50" spans="1:11" ht="16" thickBot="1" x14ac:dyDescent="0.4">
      <c r="A50" s="151">
        <v>22208606</v>
      </c>
      <c r="B50" s="70" t="s">
        <v>119</v>
      </c>
      <c r="C50" s="71" t="s">
        <v>120</v>
      </c>
      <c r="D50" s="81" t="s">
        <v>26</v>
      </c>
      <c r="E50" s="84" t="s">
        <v>28</v>
      </c>
      <c r="F50" s="27" t="s">
        <v>23</v>
      </c>
      <c r="G50" s="187">
        <v>16</v>
      </c>
      <c r="H50" s="112"/>
      <c r="I50" s="195">
        <v>14</v>
      </c>
      <c r="J50" s="196"/>
      <c r="K50" s="174">
        <f t="shared" si="0"/>
        <v>14.666666666666666</v>
      </c>
    </row>
    <row r="51" spans="1:11" ht="16" thickBot="1" x14ac:dyDescent="0.4">
      <c r="A51" s="151">
        <v>22302168</v>
      </c>
      <c r="B51" s="70" t="s">
        <v>121</v>
      </c>
      <c r="C51" s="71" t="s">
        <v>122</v>
      </c>
      <c r="D51" s="81" t="s">
        <v>125</v>
      </c>
      <c r="E51" s="84" t="s">
        <v>127</v>
      </c>
      <c r="F51" s="27" t="s">
        <v>29</v>
      </c>
      <c r="G51" s="187">
        <v>16.5</v>
      </c>
      <c r="H51" s="112"/>
      <c r="I51" s="195">
        <v>15</v>
      </c>
      <c r="J51" s="196"/>
      <c r="K51" s="174">
        <f t="shared" si="0"/>
        <v>15.5</v>
      </c>
    </row>
    <row r="52" spans="1:11" ht="16" thickBot="1" x14ac:dyDescent="0.4">
      <c r="A52" s="151">
        <v>22301479</v>
      </c>
      <c r="B52" s="77" t="s">
        <v>123</v>
      </c>
      <c r="C52" s="80" t="s">
        <v>124</v>
      </c>
      <c r="D52" s="82" t="s">
        <v>125</v>
      </c>
      <c r="E52" s="85" t="s">
        <v>127</v>
      </c>
      <c r="F52" s="90" t="s">
        <v>29</v>
      </c>
      <c r="G52" s="188">
        <v>13</v>
      </c>
      <c r="H52" s="192"/>
      <c r="I52" s="198">
        <v>15</v>
      </c>
      <c r="J52" s="199"/>
      <c r="K52" s="174">
        <f t="shared" si="0"/>
        <v>14.333333333333334</v>
      </c>
    </row>
    <row r="53" spans="1:11" ht="19" thickBot="1" x14ac:dyDescent="0.4">
      <c r="G53" s="152">
        <f>AVERAGE(G6:G52)</f>
        <v>14.680851063829786</v>
      </c>
      <c r="H53" s="152"/>
      <c r="I53" s="152">
        <f>AVERAGE(I6:I52)</f>
        <v>11.967391304347826</v>
      </c>
      <c r="J53" s="152"/>
      <c r="K53" s="147">
        <f>AVERAGE(K6:K52)</f>
        <v>12.886524822695039</v>
      </c>
    </row>
  </sheetData>
  <autoFilter ref="D1:D53"/>
  <mergeCells count="6">
    <mergeCell ref="G3:H3"/>
    <mergeCell ref="G4:H4"/>
    <mergeCell ref="G5:H5"/>
    <mergeCell ref="I3:J3"/>
    <mergeCell ref="I4:J4"/>
    <mergeCell ref="I5:J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/>
  </sheetViews>
  <sheetFormatPr baseColWidth="10" defaultRowHeight="14.5" x14ac:dyDescent="0.35"/>
  <sheetData>
    <row r="1" spans="1:12" ht="15.5" x14ac:dyDescent="0.35">
      <c r="A1" s="16" t="s">
        <v>0</v>
      </c>
      <c r="B1" s="130" t="s">
        <v>14</v>
      </c>
      <c r="C1" s="130"/>
      <c r="D1" s="130"/>
      <c r="E1" s="130"/>
      <c r="F1" s="130"/>
      <c r="G1" s="43"/>
      <c r="H1" s="61"/>
      <c r="I1" s="54"/>
      <c r="J1" s="14" t="s">
        <v>9</v>
      </c>
      <c r="K1" s="31"/>
    </row>
    <row r="2" spans="1:12" x14ac:dyDescent="0.35">
      <c r="A2" s="25"/>
      <c r="B2" s="12"/>
      <c r="C2" s="14"/>
      <c r="D2" s="15"/>
      <c r="E2" s="15"/>
      <c r="F2" s="14"/>
      <c r="G2" s="14"/>
      <c r="H2" s="14"/>
      <c r="I2" s="14"/>
      <c r="J2" s="14"/>
      <c r="K2" s="31"/>
    </row>
    <row r="3" spans="1:12" x14ac:dyDescent="0.35">
      <c r="A3" s="25"/>
      <c r="B3" s="12"/>
      <c r="C3" s="14"/>
      <c r="D3" s="15"/>
      <c r="E3" s="15"/>
      <c r="F3" s="14"/>
      <c r="G3" s="14"/>
      <c r="H3" s="14"/>
      <c r="I3" s="14"/>
      <c r="J3" s="14"/>
      <c r="K3" s="31"/>
    </row>
    <row r="4" spans="1:12" x14ac:dyDescent="0.35">
      <c r="A4" s="7"/>
      <c r="B4" s="12"/>
      <c r="C4" s="14"/>
      <c r="D4" s="15"/>
      <c r="E4" s="15"/>
      <c r="F4" s="141" t="s">
        <v>13</v>
      </c>
      <c r="G4" s="142"/>
      <c r="H4" s="28" t="s">
        <v>13</v>
      </c>
      <c r="I4" s="28" t="s">
        <v>13</v>
      </c>
      <c r="J4" s="14"/>
      <c r="K4" s="31"/>
    </row>
    <row r="5" spans="1:12" ht="24" x14ac:dyDescent="0.35">
      <c r="A5" s="4"/>
      <c r="B5" s="13"/>
      <c r="C5" s="5"/>
      <c r="D5" s="9"/>
      <c r="E5" s="9"/>
      <c r="F5" s="133" t="s">
        <v>16</v>
      </c>
      <c r="G5" s="134"/>
      <c r="H5" s="29" t="s">
        <v>32</v>
      </c>
      <c r="I5" s="56" t="s">
        <v>33</v>
      </c>
      <c r="J5" s="3"/>
      <c r="K5" s="32"/>
    </row>
    <row r="6" spans="1:12" x14ac:dyDescent="0.35">
      <c r="A6" s="137" t="s">
        <v>1</v>
      </c>
      <c r="B6" s="139" t="s">
        <v>3</v>
      </c>
      <c r="C6" s="137" t="s">
        <v>4</v>
      </c>
      <c r="D6" s="139" t="s">
        <v>5</v>
      </c>
      <c r="E6" s="143" t="s">
        <v>15</v>
      </c>
      <c r="F6" s="135" t="s">
        <v>129</v>
      </c>
      <c r="G6" s="136"/>
      <c r="H6" s="62" t="s">
        <v>130</v>
      </c>
      <c r="I6" s="55" t="s">
        <v>131</v>
      </c>
      <c r="J6" s="131" t="s">
        <v>2</v>
      </c>
      <c r="K6" s="30"/>
    </row>
    <row r="7" spans="1:12" ht="24" x14ac:dyDescent="0.35">
      <c r="A7" s="138"/>
      <c r="B7" s="140"/>
      <c r="C7" s="138"/>
      <c r="D7" s="140"/>
      <c r="E7" s="144"/>
      <c r="F7" s="104" t="s">
        <v>31</v>
      </c>
      <c r="G7" s="105" t="s">
        <v>34</v>
      </c>
      <c r="H7" s="115" t="s">
        <v>34</v>
      </c>
      <c r="I7" s="58" t="s">
        <v>35</v>
      </c>
      <c r="J7" s="132"/>
      <c r="K7" s="30"/>
    </row>
    <row r="8" spans="1:12" ht="15.5" x14ac:dyDescent="0.35">
      <c r="A8" s="53" t="s">
        <v>37</v>
      </c>
      <c r="B8" s="96" t="s">
        <v>38</v>
      </c>
      <c r="C8" s="41"/>
      <c r="D8" s="42"/>
      <c r="E8" s="33"/>
      <c r="F8" s="106"/>
      <c r="G8" s="111"/>
      <c r="H8" s="91"/>
      <c r="I8" s="59"/>
      <c r="J8" s="24"/>
      <c r="K8" s="63"/>
      <c r="L8" s="64"/>
    </row>
    <row r="9" spans="1:12" ht="15.5" x14ac:dyDescent="0.35">
      <c r="A9" s="72" t="s">
        <v>39</v>
      </c>
      <c r="B9" s="97" t="s">
        <v>40</v>
      </c>
      <c r="C9" s="34"/>
      <c r="D9" s="37"/>
      <c r="E9" s="26"/>
      <c r="F9" s="57"/>
      <c r="G9" s="112"/>
      <c r="H9" s="60"/>
      <c r="I9" s="48"/>
      <c r="J9" s="93"/>
      <c r="K9" s="63"/>
      <c r="L9" s="64"/>
    </row>
    <row r="10" spans="1:12" ht="15.5" x14ac:dyDescent="0.35">
      <c r="A10" s="72" t="s">
        <v>41</v>
      </c>
      <c r="B10" s="97" t="s">
        <v>42</v>
      </c>
      <c r="C10" s="35"/>
      <c r="D10" s="38"/>
      <c r="E10" s="40"/>
      <c r="F10" s="57"/>
      <c r="G10" s="112"/>
      <c r="H10" s="60"/>
      <c r="I10" s="60"/>
      <c r="J10" s="93"/>
      <c r="K10" s="63"/>
      <c r="L10" s="64"/>
    </row>
    <row r="11" spans="1:12" ht="15.5" x14ac:dyDescent="0.35">
      <c r="A11" s="72" t="s">
        <v>43</v>
      </c>
      <c r="B11" s="97" t="s">
        <v>44</v>
      </c>
      <c r="C11" s="35"/>
      <c r="D11" s="38"/>
      <c r="E11" s="40"/>
      <c r="F11" s="57"/>
      <c r="G11" s="112"/>
      <c r="H11" s="60"/>
      <c r="I11" s="60"/>
      <c r="J11" s="93"/>
      <c r="K11" s="63"/>
      <c r="L11" s="64"/>
    </row>
    <row r="12" spans="1:12" ht="15.5" x14ac:dyDescent="0.35">
      <c r="A12" s="72" t="s">
        <v>45</v>
      </c>
      <c r="B12" s="97" t="s">
        <v>46</v>
      </c>
      <c r="C12" s="34"/>
      <c r="D12" s="37"/>
      <c r="E12" s="26"/>
      <c r="F12" s="57"/>
      <c r="G12" s="112"/>
      <c r="H12" s="60"/>
      <c r="I12" s="48"/>
      <c r="J12" s="93"/>
      <c r="K12" s="63"/>
      <c r="L12" s="64"/>
    </row>
    <row r="13" spans="1:12" ht="15.5" x14ac:dyDescent="0.35">
      <c r="A13" s="72" t="s">
        <v>47</v>
      </c>
      <c r="B13" s="97" t="s">
        <v>48</v>
      </c>
      <c r="C13" s="34"/>
      <c r="D13" s="37"/>
      <c r="E13" s="26"/>
      <c r="F13" s="57"/>
      <c r="G13" s="112"/>
      <c r="H13" s="92"/>
      <c r="I13" s="48"/>
      <c r="J13" s="116"/>
      <c r="K13" s="63"/>
      <c r="L13" s="64"/>
    </row>
    <row r="14" spans="1:12" ht="15.5" x14ac:dyDescent="0.35">
      <c r="A14" s="70" t="s">
        <v>49</v>
      </c>
      <c r="B14" s="98" t="s">
        <v>50</v>
      </c>
      <c r="C14" s="35"/>
      <c r="D14" s="38"/>
      <c r="E14" s="40"/>
      <c r="F14" s="57"/>
      <c r="G14" s="112"/>
      <c r="H14" s="92"/>
      <c r="I14" s="60"/>
      <c r="J14" s="93"/>
      <c r="K14" s="63"/>
      <c r="L14" s="64"/>
    </row>
    <row r="15" spans="1:12" ht="15.5" x14ac:dyDescent="0.35">
      <c r="A15" s="72" t="s">
        <v>51</v>
      </c>
      <c r="B15" s="97" t="s">
        <v>18</v>
      </c>
      <c r="C15" s="34"/>
      <c r="D15" s="37"/>
      <c r="E15" s="26"/>
      <c r="F15" s="57"/>
      <c r="G15" s="112"/>
      <c r="H15" s="126" t="s">
        <v>128</v>
      </c>
      <c r="I15" s="48"/>
      <c r="J15" s="116"/>
      <c r="K15" s="63"/>
      <c r="L15" s="64"/>
    </row>
    <row r="16" spans="1:12" ht="15.5" x14ac:dyDescent="0.35">
      <c r="A16" s="70" t="s">
        <v>52</v>
      </c>
      <c r="B16" s="98" t="s">
        <v>53</v>
      </c>
      <c r="C16" s="36"/>
      <c r="D16" s="39"/>
      <c r="E16" s="27"/>
      <c r="F16" s="57"/>
      <c r="G16" s="112"/>
      <c r="H16" s="92"/>
      <c r="I16" s="48"/>
      <c r="J16" s="116"/>
      <c r="K16" s="63"/>
      <c r="L16" s="64"/>
    </row>
    <row r="17" spans="1:12" ht="15.5" x14ac:dyDescent="0.35">
      <c r="A17" s="70" t="s">
        <v>54</v>
      </c>
      <c r="B17" s="98" t="s">
        <v>55</v>
      </c>
      <c r="C17" s="34"/>
      <c r="D17" s="37"/>
      <c r="E17" s="26"/>
      <c r="F17" s="57"/>
      <c r="G17" s="112"/>
      <c r="H17" s="92"/>
      <c r="I17" s="48"/>
      <c r="J17" s="93"/>
      <c r="K17" s="63"/>
      <c r="L17" s="64"/>
    </row>
    <row r="18" spans="1:12" ht="15.5" x14ac:dyDescent="0.35">
      <c r="A18" s="72" t="s">
        <v>56</v>
      </c>
      <c r="B18" s="97" t="s">
        <v>57</v>
      </c>
      <c r="C18" s="36"/>
      <c r="D18" s="39"/>
      <c r="E18" s="27"/>
      <c r="F18" s="57"/>
      <c r="G18" s="112"/>
      <c r="H18" s="92"/>
      <c r="I18" s="48"/>
      <c r="J18" s="93"/>
      <c r="K18" s="63"/>
      <c r="L18" s="64"/>
    </row>
    <row r="19" spans="1:12" ht="15.5" x14ac:dyDescent="0.35">
      <c r="A19" s="70" t="s">
        <v>58</v>
      </c>
      <c r="B19" s="98" t="s">
        <v>53</v>
      </c>
      <c r="C19" s="36"/>
      <c r="D19" s="39"/>
      <c r="E19" s="27"/>
      <c r="F19" s="57"/>
      <c r="G19" s="112"/>
      <c r="H19" s="92"/>
      <c r="I19" s="48"/>
      <c r="J19" s="93"/>
      <c r="K19" s="63"/>
      <c r="L19" s="64"/>
    </row>
    <row r="20" spans="1:12" ht="15.5" x14ac:dyDescent="0.35">
      <c r="A20" s="72" t="s">
        <v>59</v>
      </c>
      <c r="B20" s="97" t="s">
        <v>60</v>
      </c>
      <c r="C20" s="34"/>
      <c r="D20" s="34"/>
      <c r="E20" s="26"/>
      <c r="F20" s="57"/>
      <c r="G20" s="112"/>
      <c r="H20" s="92"/>
      <c r="I20" s="48"/>
      <c r="J20" s="116"/>
      <c r="K20" s="63"/>
      <c r="L20" s="64"/>
    </row>
    <row r="21" spans="1:12" ht="15.5" x14ac:dyDescent="0.35">
      <c r="A21" s="72" t="s">
        <v>61</v>
      </c>
      <c r="B21" s="97" t="s">
        <v>62</v>
      </c>
      <c r="C21" s="36"/>
      <c r="D21" s="39"/>
      <c r="E21" s="27"/>
      <c r="F21" s="57"/>
      <c r="G21" s="112"/>
      <c r="H21" s="92"/>
      <c r="I21" s="48"/>
      <c r="J21" s="93"/>
      <c r="K21" s="63"/>
      <c r="L21" s="64"/>
    </row>
    <row r="22" spans="1:12" ht="15.5" x14ac:dyDescent="0.35">
      <c r="A22" s="70" t="s">
        <v>63</v>
      </c>
      <c r="B22" s="98" t="s">
        <v>64</v>
      </c>
      <c r="C22" s="34"/>
      <c r="D22" s="37"/>
      <c r="E22" s="26"/>
      <c r="F22" s="57"/>
      <c r="G22" s="112"/>
      <c r="H22" s="92"/>
      <c r="I22" s="48"/>
      <c r="J22" s="93"/>
      <c r="K22" s="63"/>
      <c r="L22" s="64"/>
    </row>
    <row r="23" spans="1:12" ht="15.5" x14ac:dyDescent="0.35">
      <c r="A23" s="70" t="s">
        <v>65</v>
      </c>
      <c r="B23" s="98" t="s">
        <v>66</v>
      </c>
      <c r="C23" s="34"/>
      <c r="D23" s="37"/>
      <c r="E23" s="26"/>
      <c r="F23" s="57"/>
      <c r="G23" s="112"/>
      <c r="H23" s="92"/>
      <c r="I23" s="48"/>
      <c r="J23" s="116"/>
      <c r="K23" s="63"/>
      <c r="L23" s="64"/>
    </row>
    <row r="24" spans="1:12" ht="15.5" x14ac:dyDescent="0.35">
      <c r="A24" s="72" t="s">
        <v>67</v>
      </c>
      <c r="B24" s="97" t="s">
        <v>68</v>
      </c>
      <c r="C24" s="36"/>
      <c r="D24" s="39"/>
      <c r="E24" s="27"/>
      <c r="F24" s="57"/>
      <c r="G24" s="112"/>
      <c r="H24" s="92"/>
      <c r="I24" s="48"/>
      <c r="J24" s="93"/>
      <c r="K24" s="63"/>
      <c r="L24" s="64"/>
    </row>
    <row r="25" spans="1:12" ht="15.5" x14ac:dyDescent="0.35">
      <c r="A25" s="72" t="s">
        <v>69</v>
      </c>
      <c r="B25" s="97" t="s">
        <v>70</v>
      </c>
      <c r="C25" s="36"/>
      <c r="D25" s="39"/>
      <c r="E25" s="27"/>
      <c r="F25" s="57"/>
      <c r="G25" s="112"/>
      <c r="H25" s="92"/>
      <c r="I25" s="48"/>
      <c r="J25" s="93"/>
      <c r="K25" s="63"/>
      <c r="L25" s="64"/>
    </row>
    <row r="26" spans="1:12" ht="15.5" x14ac:dyDescent="0.35">
      <c r="A26" s="88" t="s">
        <v>19</v>
      </c>
      <c r="B26" s="99" t="s">
        <v>20</v>
      </c>
      <c r="C26" s="34"/>
      <c r="D26" s="37"/>
      <c r="E26" s="26"/>
      <c r="F26" s="57"/>
      <c r="G26" s="112"/>
      <c r="H26" s="92"/>
      <c r="I26" s="48"/>
      <c r="J26" s="116"/>
      <c r="K26" s="63"/>
      <c r="L26" s="64"/>
    </row>
    <row r="27" spans="1:12" ht="15.5" x14ac:dyDescent="0.35">
      <c r="A27" s="72" t="s">
        <v>71</v>
      </c>
      <c r="B27" s="97" t="s">
        <v>72</v>
      </c>
      <c r="C27" s="34"/>
      <c r="D27" s="37"/>
      <c r="E27" s="26"/>
      <c r="F27" s="57"/>
      <c r="G27" s="112"/>
      <c r="H27" s="92"/>
      <c r="I27" s="48"/>
      <c r="J27" s="93"/>
      <c r="K27" s="63"/>
      <c r="L27" s="64"/>
    </row>
    <row r="28" spans="1:12" ht="15.5" x14ac:dyDescent="0.35">
      <c r="A28" s="72" t="s">
        <v>73</v>
      </c>
      <c r="B28" s="97" t="s">
        <v>74</v>
      </c>
      <c r="C28" s="34"/>
      <c r="D28" s="37"/>
      <c r="E28" s="26"/>
      <c r="F28" s="57"/>
      <c r="G28" s="112"/>
      <c r="H28" s="92"/>
      <c r="I28" s="48"/>
      <c r="J28" s="93"/>
      <c r="K28" s="63"/>
      <c r="L28" s="64"/>
    </row>
    <row r="29" spans="1:12" ht="15.5" x14ac:dyDescent="0.35">
      <c r="A29" s="72" t="s">
        <v>75</v>
      </c>
      <c r="B29" s="97" t="s">
        <v>76</v>
      </c>
      <c r="C29" s="35"/>
      <c r="D29" s="38"/>
      <c r="E29" s="40"/>
      <c r="F29" s="57"/>
      <c r="G29" s="118"/>
      <c r="H29" s="92"/>
      <c r="I29" s="60"/>
      <c r="J29" s="93"/>
      <c r="K29" s="63"/>
      <c r="L29" s="64"/>
    </row>
    <row r="30" spans="1:12" ht="15.5" x14ac:dyDescent="0.35">
      <c r="A30" s="70" t="s">
        <v>77</v>
      </c>
      <c r="B30" s="98" t="s">
        <v>78</v>
      </c>
      <c r="C30" s="102"/>
      <c r="D30" s="102"/>
      <c r="E30" s="102"/>
      <c r="F30" s="107"/>
      <c r="G30" s="120"/>
      <c r="H30" s="121"/>
      <c r="I30" s="121"/>
      <c r="J30" s="116"/>
    </row>
    <row r="31" spans="1:12" x14ac:dyDescent="0.35">
      <c r="A31" s="70" t="s">
        <v>79</v>
      </c>
      <c r="B31" s="98" t="s">
        <v>80</v>
      </c>
      <c r="C31" s="102"/>
      <c r="D31" s="102"/>
      <c r="E31" s="102"/>
      <c r="F31" s="108"/>
      <c r="G31" s="113"/>
      <c r="H31" s="60"/>
      <c r="I31" s="48"/>
      <c r="J31" s="101"/>
    </row>
    <row r="32" spans="1:12" x14ac:dyDescent="0.35">
      <c r="A32" s="70" t="s">
        <v>81</v>
      </c>
      <c r="B32" s="98" t="s">
        <v>82</v>
      </c>
      <c r="C32" s="102"/>
      <c r="D32" s="102"/>
      <c r="E32" s="102"/>
      <c r="F32" s="108"/>
      <c r="G32" s="113"/>
      <c r="H32" s="119"/>
      <c r="I32" s="48"/>
      <c r="J32" s="101"/>
    </row>
    <row r="33" spans="1:10" x14ac:dyDescent="0.35">
      <c r="A33" s="70" t="s">
        <v>83</v>
      </c>
      <c r="B33" s="98" t="s">
        <v>84</v>
      </c>
      <c r="C33" s="102"/>
      <c r="D33" s="102"/>
      <c r="E33" s="102"/>
      <c r="F33" s="108"/>
      <c r="G33" s="113"/>
      <c r="H33" s="60"/>
      <c r="I33" s="48"/>
      <c r="J33" s="101"/>
    </row>
    <row r="34" spans="1:10" x14ac:dyDescent="0.35">
      <c r="A34" s="70" t="s">
        <v>85</v>
      </c>
      <c r="B34" s="98" t="s">
        <v>86</v>
      </c>
      <c r="C34" s="102"/>
      <c r="D34" s="102"/>
      <c r="E34" s="102"/>
      <c r="F34" s="108"/>
      <c r="G34" s="113"/>
      <c r="H34" s="60"/>
      <c r="I34" s="48"/>
      <c r="J34" s="101"/>
    </row>
    <row r="35" spans="1:10" x14ac:dyDescent="0.35">
      <c r="A35" s="70" t="s">
        <v>87</v>
      </c>
      <c r="B35" s="98" t="s">
        <v>88</v>
      </c>
      <c r="C35" s="102"/>
      <c r="D35" s="102"/>
      <c r="E35" s="102"/>
      <c r="F35" s="108"/>
      <c r="G35" s="113"/>
      <c r="H35" s="60"/>
      <c r="I35" s="48"/>
      <c r="J35" s="101"/>
    </row>
    <row r="36" spans="1:10" x14ac:dyDescent="0.35">
      <c r="A36" s="70" t="s">
        <v>89</v>
      </c>
      <c r="B36" s="98" t="s">
        <v>90</v>
      </c>
      <c r="C36" s="102"/>
      <c r="D36" s="102"/>
      <c r="E36" s="102"/>
      <c r="F36" s="108"/>
      <c r="G36" s="113"/>
      <c r="H36" s="60"/>
      <c r="I36" s="48"/>
      <c r="J36" s="101"/>
    </row>
    <row r="37" spans="1:10" x14ac:dyDescent="0.35">
      <c r="A37" s="70" t="s">
        <v>91</v>
      </c>
      <c r="B37" s="98" t="s">
        <v>92</v>
      </c>
      <c r="C37" s="102"/>
      <c r="D37" s="102"/>
      <c r="E37" s="102"/>
      <c r="F37" s="108"/>
      <c r="G37" s="113"/>
      <c r="H37" s="60"/>
      <c r="I37" s="48"/>
      <c r="J37" s="101"/>
    </row>
    <row r="38" spans="1:10" x14ac:dyDescent="0.35">
      <c r="A38" s="70" t="s">
        <v>93</v>
      </c>
      <c r="B38" s="98" t="s">
        <v>90</v>
      </c>
      <c r="C38" s="102"/>
      <c r="D38" s="102"/>
      <c r="E38" s="102"/>
      <c r="F38" s="108"/>
      <c r="G38" s="113"/>
      <c r="H38" s="60"/>
      <c r="I38" s="48"/>
      <c r="J38" s="101"/>
    </row>
    <row r="39" spans="1:10" x14ac:dyDescent="0.35">
      <c r="A39" s="70" t="s">
        <v>94</v>
      </c>
      <c r="B39" s="98" t="s">
        <v>95</v>
      </c>
      <c r="C39" s="102"/>
      <c r="D39" s="102"/>
      <c r="E39" s="102"/>
      <c r="F39" s="108"/>
      <c r="G39" s="113"/>
      <c r="H39" s="60"/>
      <c r="I39" s="48"/>
      <c r="J39" s="101"/>
    </row>
    <row r="40" spans="1:10" x14ac:dyDescent="0.35">
      <c r="A40" s="70" t="s">
        <v>96</v>
      </c>
      <c r="B40" s="98" t="s">
        <v>97</v>
      </c>
      <c r="C40" s="102"/>
      <c r="D40" s="102"/>
      <c r="E40" s="102"/>
      <c r="F40" s="108"/>
      <c r="G40" s="113"/>
      <c r="H40" s="60"/>
      <c r="I40" s="48"/>
      <c r="J40" s="101"/>
    </row>
    <row r="41" spans="1:10" x14ac:dyDescent="0.35">
      <c r="A41" s="70" t="s">
        <v>98</v>
      </c>
      <c r="B41" s="98" t="s">
        <v>95</v>
      </c>
      <c r="C41" s="102"/>
      <c r="D41" s="102"/>
      <c r="E41" s="102"/>
      <c r="F41" s="108"/>
      <c r="G41" s="113"/>
      <c r="H41" s="60"/>
      <c r="I41" s="48"/>
      <c r="J41" s="101"/>
    </row>
    <row r="42" spans="1:10" x14ac:dyDescent="0.35">
      <c r="A42" s="70" t="s">
        <v>99</v>
      </c>
      <c r="B42" s="98" t="s">
        <v>100</v>
      </c>
      <c r="C42" s="102"/>
      <c r="D42" s="102"/>
      <c r="E42" s="102"/>
      <c r="F42" s="108"/>
      <c r="G42" s="113"/>
      <c r="H42" s="60"/>
      <c r="I42" s="48"/>
      <c r="J42" s="101"/>
    </row>
    <row r="43" spans="1:10" x14ac:dyDescent="0.35">
      <c r="A43" s="70" t="s">
        <v>101</v>
      </c>
      <c r="B43" s="98" t="s">
        <v>102</v>
      </c>
      <c r="C43" s="102"/>
      <c r="D43" s="102"/>
      <c r="E43" s="102"/>
      <c r="F43" s="108"/>
      <c r="G43" s="113"/>
      <c r="H43" s="60"/>
      <c r="I43" s="48"/>
      <c r="J43" s="101"/>
    </row>
    <row r="44" spans="1:10" x14ac:dyDescent="0.35">
      <c r="A44" s="70" t="s">
        <v>103</v>
      </c>
      <c r="B44" s="98" t="s">
        <v>104</v>
      </c>
      <c r="C44" s="102"/>
      <c r="D44" s="102"/>
      <c r="E44" s="102"/>
      <c r="F44" s="108"/>
      <c r="G44" s="113"/>
      <c r="H44" s="60"/>
      <c r="I44" s="48"/>
      <c r="J44" s="101"/>
    </row>
    <row r="45" spans="1:10" x14ac:dyDescent="0.35">
      <c r="A45" s="70" t="s">
        <v>105</v>
      </c>
      <c r="B45" s="98" t="s">
        <v>106</v>
      </c>
      <c r="C45" s="102"/>
      <c r="D45" s="102"/>
      <c r="E45" s="102"/>
      <c r="F45" s="108"/>
      <c r="G45" s="113"/>
      <c r="H45" s="60"/>
      <c r="I45" s="48"/>
      <c r="J45" s="101"/>
    </row>
    <row r="46" spans="1:10" x14ac:dyDescent="0.35">
      <c r="A46" s="70" t="s">
        <v>107</v>
      </c>
      <c r="B46" s="98" t="s">
        <v>108</v>
      </c>
      <c r="C46" s="102"/>
      <c r="D46" s="102"/>
      <c r="E46" s="102"/>
      <c r="F46" s="108"/>
      <c r="G46" s="113"/>
      <c r="H46" s="60"/>
      <c r="I46" s="48"/>
      <c r="J46" s="101"/>
    </row>
    <row r="47" spans="1:10" x14ac:dyDescent="0.35">
      <c r="A47" s="70" t="s">
        <v>109</v>
      </c>
      <c r="B47" s="98" t="s">
        <v>110</v>
      </c>
      <c r="C47" s="102"/>
      <c r="D47" s="102"/>
      <c r="E47" s="102"/>
      <c r="F47" s="108"/>
      <c r="G47" s="113"/>
      <c r="H47" s="60"/>
      <c r="I47" s="48"/>
      <c r="J47" s="101"/>
    </row>
    <row r="48" spans="1:10" x14ac:dyDescent="0.35">
      <c r="A48" s="70" t="s">
        <v>111</v>
      </c>
      <c r="B48" s="98" t="s">
        <v>112</v>
      </c>
      <c r="C48" s="102"/>
      <c r="D48" s="102"/>
      <c r="E48" s="102"/>
      <c r="F48" s="108"/>
      <c r="G48" s="113"/>
      <c r="H48" s="60"/>
      <c r="I48" s="48"/>
      <c r="J48" s="101"/>
    </row>
    <row r="49" spans="1:10" x14ac:dyDescent="0.35">
      <c r="A49" s="70" t="s">
        <v>113</v>
      </c>
      <c r="B49" s="98" t="s">
        <v>114</v>
      </c>
      <c r="C49" s="102"/>
      <c r="D49" s="102"/>
      <c r="E49" s="102"/>
      <c r="F49" s="108"/>
      <c r="G49" s="113"/>
      <c r="H49" s="60"/>
      <c r="I49" s="48"/>
      <c r="J49" s="101"/>
    </row>
    <row r="50" spans="1:10" x14ac:dyDescent="0.35">
      <c r="A50" s="70" t="s">
        <v>115</v>
      </c>
      <c r="B50" s="98" t="s">
        <v>116</v>
      </c>
      <c r="C50" s="102"/>
      <c r="D50" s="102"/>
      <c r="E50" s="102"/>
      <c r="F50" s="108"/>
      <c r="G50" s="113"/>
      <c r="H50" s="60"/>
      <c r="I50" s="48"/>
      <c r="J50" s="101"/>
    </row>
    <row r="51" spans="1:10" x14ac:dyDescent="0.35">
      <c r="A51" s="70" t="s">
        <v>117</v>
      </c>
      <c r="B51" s="98" t="s">
        <v>118</v>
      </c>
      <c r="C51" s="102"/>
      <c r="D51" s="102"/>
      <c r="E51" s="102"/>
      <c r="F51" s="108"/>
      <c r="G51" s="113"/>
      <c r="H51" s="60"/>
      <c r="I51" s="48"/>
      <c r="J51" s="101"/>
    </row>
    <row r="52" spans="1:10" x14ac:dyDescent="0.35">
      <c r="A52" s="70" t="s">
        <v>119</v>
      </c>
      <c r="B52" s="98" t="s">
        <v>120</v>
      </c>
      <c r="C52" s="102"/>
      <c r="D52" s="102"/>
      <c r="E52" s="102"/>
      <c r="F52" s="108"/>
      <c r="G52" s="113"/>
      <c r="H52" s="60"/>
      <c r="I52" s="48"/>
      <c r="J52" s="101"/>
    </row>
    <row r="53" spans="1:10" x14ac:dyDescent="0.35">
      <c r="A53" s="70" t="s">
        <v>121</v>
      </c>
      <c r="B53" s="98" t="s">
        <v>122</v>
      </c>
      <c r="C53" s="102"/>
      <c r="D53" s="102"/>
      <c r="E53" s="102"/>
      <c r="F53" s="108"/>
      <c r="G53" s="113"/>
      <c r="H53" s="60"/>
      <c r="I53" s="48"/>
      <c r="J53" s="101"/>
    </row>
    <row r="54" spans="1:10" x14ac:dyDescent="0.35">
      <c r="A54" s="77" t="s">
        <v>123</v>
      </c>
      <c r="B54" s="100" t="s">
        <v>124</v>
      </c>
      <c r="C54" s="103"/>
      <c r="D54" s="103"/>
      <c r="E54" s="103"/>
      <c r="F54" s="109"/>
      <c r="G54" s="114"/>
      <c r="H54" s="51"/>
      <c r="I54" s="49"/>
      <c r="J54" s="117"/>
    </row>
    <row r="55" spans="1:10" ht="18.5" x14ac:dyDescent="0.45">
      <c r="F55" s="110"/>
      <c r="G55" s="123"/>
      <c r="H55" s="124"/>
      <c r="I55" s="125"/>
      <c r="J55" s="1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S5 EC</vt:lpstr>
      <vt:lpstr>S5 PPP</vt:lpstr>
      <vt:lpstr>S6 PORTFOLIO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Rémy</cp:lastModifiedBy>
  <dcterms:created xsi:type="dcterms:W3CDTF">2006-09-16T00:00:00Z</dcterms:created>
  <dcterms:modified xsi:type="dcterms:W3CDTF">2026-01-17T18:31:00Z</dcterms:modified>
</cp:coreProperties>
</file>