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298e4ccca7994d/Documents/Doc hP/Travail/enseignement utln/Enseignement/enseignement 2025/RAB31 Bio energétique/"/>
    </mc:Choice>
  </mc:AlternateContent>
  <xr:revisionPtr revIDLastSave="1" documentId="8_{A522BB99-24DB-4F99-B772-17C75B86A28D}" xr6:coauthVersionLast="47" xr6:coauthVersionMax="47" xr10:uidLastSave="{FF5634B0-4B10-456C-9354-FCB3C8C46D89}"/>
  <bookViews>
    <workbookView xWindow="-96" yWindow="-96" windowWidth="23232" windowHeight="12432" xr2:uid="{B5784652-93FB-44F5-8776-85CE0422F45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  <c r="R42" i="1" s="1"/>
  <c r="S42" i="1" s="1"/>
  <c r="Q63" i="1"/>
  <c r="R63" i="1" s="1"/>
  <c r="S63" i="1" s="1"/>
  <c r="Q34" i="1"/>
  <c r="R34" i="1" s="1"/>
  <c r="S34" i="1" s="1"/>
  <c r="Q21" i="1"/>
  <c r="R21" i="1" s="1"/>
  <c r="S21" i="1" s="1"/>
  <c r="Q66" i="1"/>
  <c r="R66" i="1" s="1"/>
  <c r="S66" i="1" s="1"/>
  <c r="Q30" i="1"/>
  <c r="R30" i="1" s="1"/>
  <c r="S30" i="1" s="1"/>
  <c r="Q6" i="1"/>
  <c r="R6" i="1" s="1"/>
  <c r="S6" i="1" s="1"/>
  <c r="Q51" i="1"/>
  <c r="R51" i="1" s="1"/>
  <c r="S51" i="1" s="1"/>
  <c r="Q10" i="1"/>
  <c r="Q15" i="1"/>
  <c r="R15" i="1" s="1"/>
  <c r="S15" i="1" s="1"/>
  <c r="Q20" i="1"/>
  <c r="R20" i="1" s="1"/>
  <c r="S20" i="1" s="1"/>
  <c r="Q48" i="1"/>
  <c r="R48" i="1" s="1"/>
  <c r="S48" i="1" s="1"/>
  <c r="Q54" i="1"/>
  <c r="R54" i="1" s="1"/>
  <c r="S54" i="1" s="1"/>
  <c r="Q19" i="1"/>
  <c r="R19" i="1" s="1"/>
  <c r="S19" i="1" s="1"/>
  <c r="Q59" i="1"/>
  <c r="R59" i="1" s="1"/>
  <c r="S59" i="1" s="1"/>
  <c r="Q56" i="1"/>
  <c r="R56" i="1" s="1"/>
  <c r="S56" i="1" s="1"/>
  <c r="Q49" i="1"/>
  <c r="R49" i="1" s="1"/>
  <c r="S49" i="1" s="1"/>
  <c r="Q14" i="1"/>
  <c r="R14" i="1" s="1"/>
  <c r="S14" i="1" s="1"/>
  <c r="Q36" i="1"/>
  <c r="R36" i="1" s="1"/>
  <c r="S36" i="1" s="1"/>
  <c r="Q55" i="1"/>
  <c r="R55" i="1" s="1"/>
  <c r="S55" i="1" s="1"/>
  <c r="Q50" i="1"/>
  <c r="R50" i="1" s="1"/>
  <c r="S50" i="1" s="1"/>
  <c r="Q4" i="1"/>
  <c r="R4" i="1" s="1"/>
  <c r="S4" i="1" s="1"/>
  <c r="Q33" i="1"/>
  <c r="R33" i="1" s="1"/>
  <c r="S33" i="1" s="1"/>
  <c r="Q7" i="1"/>
  <c r="R7" i="1" s="1"/>
  <c r="S7" i="1" s="1"/>
  <c r="Q45" i="1"/>
  <c r="R45" i="1" s="1"/>
  <c r="S45" i="1" s="1"/>
  <c r="Q12" i="1"/>
  <c r="R12" i="1" s="1"/>
  <c r="S12" i="1" s="1"/>
  <c r="Q46" i="1"/>
  <c r="R46" i="1" s="1"/>
  <c r="S46" i="1" s="1"/>
  <c r="Q17" i="1"/>
  <c r="R17" i="1" s="1"/>
  <c r="S17" i="1" s="1"/>
  <c r="Q13" i="1"/>
  <c r="R13" i="1" s="1"/>
  <c r="S13" i="1" s="1"/>
  <c r="Q60" i="1"/>
  <c r="R60" i="1" s="1"/>
  <c r="S60" i="1" s="1"/>
  <c r="Q11" i="1"/>
  <c r="R11" i="1" s="1"/>
  <c r="S11" i="1" s="1"/>
  <c r="Q41" i="1"/>
  <c r="R41" i="1" s="1"/>
  <c r="S41" i="1" s="1"/>
  <c r="Q52" i="1"/>
  <c r="R52" i="1" s="1"/>
  <c r="S52" i="1" s="1"/>
  <c r="Q23" i="1"/>
  <c r="R23" i="1" s="1"/>
  <c r="S23" i="1" s="1"/>
  <c r="Q29" i="1"/>
  <c r="R29" i="1" s="1"/>
  <c r="S29" i="1" s="1"/>
  <c r="Q18" i="1"/>
  <c r="R18" i="1" s="1"/>
  <c r="S18" i="1" s="1"/>
  <c r="Q31" i="1"/>
  <c r="R31" i="1" s="1"/>
  <c r="S31" i="1" s="1"/>
  <c r="Q62" i="1"/>
  <c r="R62" i="1" s="1"/>
  <c r="S62" i="1" s="1"/>
  <c r="Q16" i="1"/>
  <c r="R16" i="1" s="1"/>
  <c r="S16" i="1" s="1"/>
  <c r="Q38" i="1"/>
  <c r="R38" i="1" s="1"/>
  <c r="S38" i="1" s="1"/>
  <c r="Q32" i="1"/>
  <c r="R32" i="1" s="1"/>
  <c r="S32" i="1" s="1"/>
  <c r="Q39" i="1"/>
  <c r="R39" i="1" s="1"/>
  <c r="S39" i="1" s="1"/>
  <c r="Q35" i="1"/>
  <c r="R35" i="1" s="1"/>
  <c r="S35" i="1" s="1"/>
  <c r="Q47" i="1"/>
  <c r="R47" i="1" s="1"/>
  <c r="S47" i="1" s="1"/>
  <c r="Q57" i="1"/>
  <c r="R57" i="1" s="1"/>
  <c r="S57" i="1" s="1"/>
  <c r="Q53" i="1"/>
  <c r="R53" i="1" s="1"/>
  <c r="S53" i="1" s="1"/>
  <c r="J10" i="1"/>
  <c r="H10" i="1"/>
  <c r="H3" i="1"/>
  <c r="I3" i="1" s="1"/>
  <c r="H63" i="1"/>
  <c r="I63" i="1" s="1"/>
  <c r="J63" i="1" s="1"/>
  <c r="H34" i="1"/>
  <c r="I34" i="1" s="1"/>
  <c r="J34" i="1" s="1"/>
  <c r="H61" i="1"/>
  <c r="I61" i="1" s="1"/>
  <c r="J61" i="1" s="1"/>
  <c r="H21" i="1"/>
  <c r="I21" i="1" s="1"/>
  <c r="J21" i="1" s="1"/>
  <c r="H66" i="1"/>
  <c r="I66" i="1" s="1"/>
  <c r="J66" i="1" s="1"/>
  <c r="H30" i="1"/>
  <c r="I30" i="1" s="1"/>
  <c r="J30" i="1" s="1"/>
  <c r="H5" i="1"/>
  <c r="I5" i="1" s="1"/>
  <c r="J5" i="1" s="1"/>
  <c r="H6" i="1"/>
  <c r="I6" i="1" s="1"/>
  <c r="J6" i="1" s="1"/>
  <c r="H51" i="1"/>
  <c r="I51" i="1" s="1"/>
  <c r="J51" i="1" s="1"/>
  <c r="H65" i="1"/>
  <c r="I65" i="1" s="1"/>
  <c r="J65" i="1" s="1"/>
  <c r="H15" i="1"/>
  <c r="I15" i="1" s="1"/>
  <c r="J15" i="1" s="1"/>
  <c r="H44" i="1"/>
  <c r="I44" i="1" s="1"/>
  <c r="J44" i="1" s="1"/>
  <c r="H20" i="1"/>
  <c r="I20" i="1" s="1"/>
  <c r="J20" i="1" s="1"/>
  <c r="H8" i="1"/>
  <c r="I8" i="1" s="1"/>
  <c r="J8" i="1" s="1"/>
  <c r="H48" i="1"/>
  <c r="I48" i="1" s="1"/>
  <c r="J48" i="1" s="1"/>
  <c r="H54" i="1"/>
  <c r="I54" i="1" s="1"/>
  <c r="J54" i="1" s="1"/>
  <c r="H19" i="1"/>
  <c r="I19" i="1" s="1"/>
  <c r="J19" i="1" s="1"/>
  <c r="H59" i="1"/>
  <c r="I59" i="1" s="1"/>
  <c r="J59" i="1" s="1"/>
  <c r="H56" i="1"/>
  <c r="I56" i="1" s="1"/>
  <c r="J56" i="1" s="1"/>
  <c r="H40" i="1"/>
  <c r="I40" i="1" s="1"/>
  <c r="J40" i="1" s="1"/>
  <c r="H49" i="1"/>
  <c r="I49" i="1" s="1"/>
  <c r="J49" i="1" s="1"/>
  <c r="H14" i="1"/>
  <c r="I14" i="1" s="1"/>
  <c r="J14" i="1" s="1"/>
  <c r="H24" i="1"/>
  <c r="I24" i="1" s="1"/>
  <c r="J24" i="1" s="1"/>
  <c r="H36" i="1"/>
  <c r="I36" i="1" s="1"/>
  <c r="J36" i="1" s="1"/>
  <c r="H64" i="1"/>
  <c r="I64" i="1" s="1"/>
  <c r="J64" i="1" s="1"/>
  <c r="H55" i="1"/>
  <c r="I55" i="1" s="1"/>
  <c r="J55" i="1" s="1"/>
  <c r="H50" i="1"/>
  <c r="I50" i="1" s="1"/>
  <c r="J50" i="1" s="1"/>
  <c r="H4" i="1"/>
  <c r="I4" i="1" s="1"/>
  <c r="J4" i="1" s="1"/>
  <c r="H33" i="1"/>
  <c r="I33" i="1" s="1"/>
  <c r="J33" i="1" s="1"/>
  <c r="H7" i="1"/>
  <c r="I7" i="1" s="1"/>
  <c r="J7" i="1" s="1"/>
  <c r="H45" i="1"/>
  <c r="I45" i="1" s="1"/>
  <c r="J45" i="1" s="1"/>
  <c r="H12" i="1"/>
  <c r="I12" i="1" s="1"/>
  <c r="J12" i="1" s="1"/>
  <c r="H17" i="1"/>
  <c r="I17" i="1" s="1"/>
  <c r="J17" i="1" s="1"/>
  <c r="H13" i="1"/>
  <c r="I13" i="1" s="1"/>
  <c r="J13" i="1" s="1"/>
  <c r="H58" i="1"/>
  <c r="I58" i="1" s="1"/>
  <c r="J58" i="1" s="1"/>
  <c r="H60" i="1"/>
  <c r="I60" i="1" s="1"/>
  <c r="J60" i="1" s="1"/>
  <c r="H25" i="1"/>
  <c r="I25" i="1" s="1"/>
  <c r="J25" i="1" s="1"/>
  <c r="H11" i="1"/>
  <c r="I11" i="1" s="1"/>
  <c r="J11" i="1" s="1"/>
  <c r="H26" i="1"/>
  <c r="I26" i="1" s="1"/>
  <c r="J26" i="1" s="1"/>
  <c r="H41" i="1"/>
  <c r="I41" i="1" s="1"/>
  <c r="J41" i="1" s="1"/>
  <c r="H23" i="1"/>
  <c r="I23" i="1" s="1"/>
  <c r="J23" i="1" s="1"/>
  <c r="H29" i="1"/>
  <c r="I29" i="1" s="1"/>
  <c r="J29" i="1" s="1"/>
  <c r="H22" i="1"/>
  <c r="I22" i="1" s="1"/>
  <c r="J22" i="1" s="1"/>
  <c r="H18" i="1"/>
  <c r="I18" i="1" s="1"/>
  <c r="J18" i="1" s="1"/>
  <c r="H27" i="1"/>
  <c r="I27" i="1" s="1"/>
  <c r="J27" i="1" s="1"/>
  <c r="H28" i="1"/>
  <c r="I28" i="1" s="1"/>
  <c r="J28" i="1" s="1"/>
  <c r="H31" i="1"/>
  <c r="I31" i="1" s="1"/>
  <c r="J31" i="1" s="1"/>
  <c r="H62" i="1"/>
  <c r="I62" i="1" s="1"/>
  <c r="J62" i="1" s="1"/>
  <c r="H16" i="1"/>
  <c r="I16" i="1" s="1"/>
  <c r="J16" i="1" s="1"/>
  <c r="H9" i="1"/>
  <c r="I9" i="1" s="1"/>
  <c r="J9" i="1" s="1"/>
  <c r="H43" i="1"/>
  <c r="I43" i="1" s="1"/>
  <c r="J43" i="1" s="1"/>
  <c r="H38" i="1"/>
  <c r="I38" i="1" s="1"/>
  <c r="J38" i="1" s="1"/>
  <c r="H37" i="1"/>
  <c r="I37" i="1" s="1"/>
  <c r="J37" i="1" s="1"/>
  <c r="H32" i="1"/>
  <c r="I32" i="1" s="1"/>
  <c r="J32" i="1" s="1"/>
  <c r="H39" i="1"/>
  <c r="I39" i="1" s="1"/>
  <c r="J39" i="1" s="1"/>
  <c r="H35" i="1"/>
  <c r="I35" i="1" s="1"/>
  <c r="J35" i="1" s="1"/>
  <c r="H47" i="1"/>
  <c r="I47" i="1" s="1"/>
  <c r="J47" i="1" s="1"/>
  <c r="H57" i="1"/>
  <c r="I57" i="1" s="1"/>
  <c r="J57" i="1" s="1"/>
  <c r="H53" i="1"/>
  <c r="I53" i="1" s="1"/>
  <c r="J53" i="1" s="1"/>
  <c r="R10" i="1" l="1"/>
  <c r="S10" i="1" s="1"/>
  <c r="J3" i="1"/>
</calcChain>
</file>

<file path=xl/sharedStrings.xml><?xml version="1.0" encoding="utf-8"?>
<sst xmlns="http://schemas.openxmlformats.org/spreadsheetml/2006/main" count="30" uniqueCount="21">
  <si>
    <t>N° Etudiant</t>
  </si>
  <si>
    <t>Note /60</t>
  </si>
  <si>
    <t>Note /20</t>
  </si>
  <si>
    <t>Note bonif /20</t>
  </si>
  <si>
    <t>CC 1ere chance</t>
  </si>
  <si>
    <t>ABJ</t>
  </si>
  <si>
    <t>Neutr</t>
  </si>
  <si>
    <t>Q1 - ox-red /10</t>
  </si>
  <si>
    <t>Q2 - desexc /10</t>
  </si>
  <si>
    <t>Q3 - Tfert acy /10</t>
  </si>
  <si>
    <t>Q4 - ATPsnth /10</t>
  </si>
  <si>
    <t>Q5 - rubisco /10</t>
  </si>
  <si>
    <t>Q6 - C4-CAM /10</t>
  </si>
  <si>
    <t>CC 2eme chance</t>
  </si>
  <si>
    <t>Q2 photosystem /10</t>
  </si>
  <si>
    <t>Q3 cycle quinones /10</t>
  </si>
  <si>
    <t>Q4 ATP synthase /10</t>
  </si>
  <si>
    <t>Q5 Fix CO2 /10</t>
  </si>
  <si>
    <t>Q6 metabo C4 /10</t>
  </si>
  <si>
    <t>Q1 Pigments /10</t>
  </si>
  <si>
    <t>Note Finale Phototrophes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</si>
</sst>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/>
    <xf numFmtId="164" fontId="1" fillId="2" borderId="0" xfId="0" applyNumberFormat="1" applyFont="1" applyFill="1" applyAlignment="1">
      <alignment vertical="center" wrapText="1"/>
    </xf>
    <xf numFmtId="164" fontId="0" fillId="2" borderId="0" xfId="0" applyNumberFormat="1" applyFill="1"/>
    <xf numFmtId="164" fontId="1" fillId="3" borderId="0" xfId="0" applyNumberFormat="1" applyFont="1" applyFill="1" applyAlignment="1">
      <alignment vertical="center" wrapText="1"/>
    </xf>
    <xf numFmtId="164" fontId="0" fillId="3" borderId="0" xfId="0" applyNumberFormat="1" applyFill="1"/>
    <xf numFmtId="0" fontId="1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4" fillId="0" borderId="0" xfId="0" applyFont="1"/>
    <xf numFmtId="0" fontId="0" fillId="4" borderId="0" xfId="0" applyFill="1"/>
    <xf numFmtId="0" fontId="1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EC0B-60E5-49AA-958B-B61E8200902B}">
  <dimension ref="A1:T66"/>
  <sheetViews>
    <sheetView tabSelected="1" zoomScale="152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2" sqref="B1:B1048576"/>
    </sheetView>
  </sheetViews>
  <sheetFormatPr baseColWidth="10" defaultRowHeight="14.4" x14ac:dyDescent="0.55000000000000004"/>
  <cols>
    <col min="1" max="8" width="10.9453125" customWidth="1"/>
    <col min="9" max="9" width="10.9453125" style="2" customWidth="1"/>
    <col min="10" max="10" width="8.578125" style="2" customWidth="1"/>
    <col min="11" max="16" width="10.9453125" style="2" customWidth="1"/>
    <col min="17" max="17" width="10.1015625" style="2" customWidth="1"/>
    <col min="18" max="18" width="10.9453125" style="2" customWidth="1"/>
    <col min="19" max="19" width="8.20703125" style="2" customWidth="1"/>
    <col min="20" max="20" width="12.5234375" customWidth="1"/>
  </cols>
  <sheetData>
    <row r="1" spans="1:20" x14ac:dyDescent="0.55000000000000004"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1" t="s">
        <v>13</v>
      </c>
      <c r="L1" s="11"/>
      <c r="M1" s="11"/>
      <c r="N1" s="11"/>
      <c r="O1" s="11"/>
      <c r="P1" s="11"/>
      <c r="Q1" s="11"/>
      <c r="R1" s="11"/>
      <c r="S1" s="11"/>
      <c r="T1" s="13"/>
    </row>
    <row r="2" spans="1:20" s="3" customFormat="1" ht="43.2" x14ac:dyDescent="0.55000000000000004">
      <c r="A2" s="3" t="s">
        <v>0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</v>
      </c>
      <c r="I2" s="4" t="s">
        <v>2</v>
      </c>
      <c r="J2" s="6" t="s">
        <v>3</v>
      </c>
      <c r="K2" s="4" t="s">
        <v>19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</v>
      </c>
      <c r="R2" s="4" t="s">
        <v>2</v>
      </c>
      <c r="S2" s="8" t="s">
        <v>3</v>
      </c>
      <c r="T2" s="14" t="s">
        <v>20</v>
      </c>
    </row>
    <row r="3" spans="1:20" x14ac:dyDescent="0.55000000000000004">
      <c r="A3">
        <v>22303530</v>
      </c>
      <c r="B3">
        <v>6.5</v>
      </c>
      <c r="C3">
        <v>10</v>
      </c>
      <c r="D3">
        <v>10</v>
      </c>
      <c r="E3">
        <v>9</v>
      </c>
      <c r="F3">
        <v>7</v>
      </c>
      <c r="G3">
        <v>9</v>
      </c>
      <c r="H3">
        <f t="shared" ref="H3:H41" si="0">SUM(B3:G3)</f>
        <v>51.5</v>
      </c>
      <c r="I3" s="5">
        <f t="shared" ref="I3:I9" si="1">H3/3</f>
        <v>17.166666666666668</v>
      </c>
      <c r="J3" s="7">
        <f t="shared" ref="J3:J41" si="2">I3*20/17.16</f>
        <v>20.007770007770009</v>
      </c>
      <c r="T3" s="13">
        <v>20</v>
      </c>
    </row>
    <row r="4" spans="1:20" x14ac:dyDescent="0.55000000000000004">
      <c r="A4">
        <v>22301501</v>
      </c>
      <c r="B4">
        <v>4</v>
      </c>
      <c r="C4">
        <v>1.5</v>
      </c>
      <c r="D4">
        <v>5.5</v>
      </c>
      <c r="E4">
        <v>4</v>
      </c>
      <c r="F4">
        <v>1</v>
      </c>
      <c r="G4">
        <v>1</v>
      </c>
      <c r="H4">
        <f t="shared" si="0"/>
        <v>17</v>
      </c>
      <c r="I4" s="2">
        <f t="shared" si="1"/>
        <v>5.666666666666667</v>
      </c>
      <c r="J4" s="7">
        <f t="shared" si="2"/>
        <v>6.6045066045066054</v>
      </c>
      <c r="K4" s="2">
        <v>10</v>
      </c>
      <c r="L4" s="2">
        <v>9</v>
      </c>
      <c r="M4" s="2">
        <v>6</v>
      </c>
      <c r="N4" s="2">
        <v>6.5</v>
      </c>
      <c r="O4" s="2">
        <v>5</v>
      </c>
      <c r="P4" s="2">
        <v>9</v>
      </c>
      <c r="Q4" s="2">
        <f>SUM(K4:P4)</f>
        <v>45.5</v>
      </c>
      <c r="R4" s="2">
        <f>Q4/3</f>
        <v>15.166666666666666</v>
      </c>
      <c r="S4" s="9">
        <f>R4*20/17.16</f>
        <v>17.676767676767675</v>
      </c>
      <c r="T4" s="13">
        <v>17.7</v>
      </c>
    </row>
    <row r="5" spans="1:20" x14ac:dyDescent="0.55000000000000004">
      <c r="A5">
        <v>22300826</v>
      </c>
      <c r="B5">
        <v>9</v>
      </c>
      <c r="C5">
        <v>7</v>
      </c>
      <c r="D5">
        <v>8</v>
      </c>
      <c r="E5">
        <v>8</v>
      </c>
      <c r="F5">
        <v>6</v>
      </c>
      <c r="G5">
        <v>7.5</v>
      </c>
      <c r="H5">
        <f t="shared" si="0"/>
        <v>45.5</v>
      </c>
      <c r="I5" s="2">
        <f t="shared" si="1"/>
        <v>15.166666666666666</v>
      </c>
      <c r="J5" s="7">
        <f t="shared" si="2"/>
        <v>17.676767676767675</v>
      </c>
      <c r="T5" s="13">
        <v>17.7</v>
      </c>
    </row>
    <row r="6" spans="1:20" x14ac:dyDescent="0.55000000000000004">
      <c r="A6">
        <v>22301295</v>
      </c>
      <c r="B6">
        <v>8</v>
      </c>
      <c r="C6">
        <v>7</v>
      </c>
      <c r="D6">
        <v>7</v>
      </c>
      <c r="E6">
        <v>6</v>
      </c>
      <c r="F6">
        <v>7</v>
      </c>
      <c r="G6">
        <v>4</v>
      </c>
      <c r="H6">
        <f t="shared" si="0"/>
        <v>39</v>
      </c>
      <c r="I6" s="2">
        <f t="shared" si="1"/>
        <v>13</v>
      </c>
      <c r="J6" s="7">
        <f t="shared" si="2"/>
        <v>15.151515151515152</v>
      </c>
      <c r="K6" s="2">
        <v>8.5</v>
      </c>
      <c r="L6" s="2">
        <v>6</v>
      </c>
      <c r="M6" s="2">
        <v>6</v>
      </c>
      <c r="N6" s="2">
        <v>8</v>
      </c>
      <c r="O6" s="2">
        <v>7</v>
      </c>
      <c r="P6" s="2">
        <v>9</v>
      </c>
      <c r="Q6" s="2">
        <f>SUM(K6:P6)</f>
        <v>44.5</v>
      </c>
      <c r="R6" s="2">
        <f>Q6/3</f>
        <v>14.833333333333334</v>
      </c>
      <c r="S6" s="9">
        <f>R6*20/17.16</f>
        <v>17.288267288267289</v>
      </c>
      <c r="T6" s="13">
        <v>17.3</v>
      </c>
    </row>
    <row r="7" spans="1:20" x14ac:dyDescent="0.55000000000000004">
      <c r="A7">
        <v>22203332</v>
      </c>
      <c r="B7">
        <v>4</v>
      </c>
      <c r="C7">
        <v>4</v>
      </c>
      <c r="D7">
        <v>4</v>
      </c>
      <c r="E7">
        <v>3</v>
      </c>
      <c r="F7">
        <v>1</v>
      </c>
      <c r="G7">
        <v>2</v>
      </c>
      <c r="H7">
        <f t="shared" si="0"/>
        <v>18</v>
      </c>
      <c r="I7" s="2">
        <f t="shared" si="1"/>
        <v>6</v>
      </c>
      <c r="J7" s="7">
        <f t="shared" si="2"/>
        <v>6.9930069930069934</v>
      </c>
      <c r="K7" s="2">
        <v>9</v>
      </c>
      <c r="L7" s="2">
        <v>8</v>
      </c>
      <c r="M7" s="2">
        <v>6.5</v>
      </c>
      <c r="N7" s="2">
        <v>10</v>
      </c>
      <c r="O7" s="2">
        <v>4.5</v>
      </c>
      <c r="P7" s="2">
        <v>5.5</v>
      </c>
      <c r="Q7" s="2">
        <f>SUM(K7:P7)</f>
        <v>43.5</v>
      </c>
      <c r="R7" s="2">
        <f>Q7/3</f>
        <v>14.5</v>
      </c>
      <c r="S7" s="9">
        <f>R7*20/17.16</f>
        <v>16.899766899766899</v>
      </c>
      <c r="T7" s="13">
        <v>16.899999999999999</v>
      </c>
    </row>
    <row r="8" spans="1:20" x14ac:dyDescent="0.55000000000000004">
      <c r="A8">
        <v>22301100</v>
      </c>
      <c r="B8">
        <v>7</v>
      </c>
      <c r="C8">
        <v>8</v>
      </c>
      <c r="D8">
        <v>7</v>
      </c>
      <c r="E8">
        <v>9</v>
      </c>
      <c r="F8">
        <v>7</v>
      </c>
      <c r="G8">
        <v>5</v>
      </c>
      <c r="H8">
        <f t="shared" si="0"/>
        <v>43</v>
      </c>
      <c r="I8" s="2">
        <f t="shared" si="1"/>
        <v>14.333333333333334</v>
      </c>
      <c r="J8" s="7">
        <f t="shared" si="2"/>
        <v>16.705516705516708</v>
      </c>
      <c r="T8" s="13">
        <v>16.7</v>
      </c>
    </row>
    <row r="9" spans="1:20" x14ac:dyDescent="0.55000000000000004">
      <c r="A9">
        <v>22200394</v>
      </c>
      <c r="B9">
        <v>6</v>
      </c>
      <c r="C9">
        <v>6</v>
      </c>
      <c r="D9">
        <v>7</v>
      </c>
      <c r="E9">
        <v>9</v>
      </c>
      <c r="F9">
        <v>8</v>
      </c>
      <c r="G9">
        <v>6.5</v>
      </c>
      <c r="H9">
        <f t="shared" si="0"/>
        <v>42.5</v>
      </c>
      <c r="I9" s="2">
        <f t="shared" si="1"/>
        <v>14.166666666666666</v>
      </c>
      <c r="J9" s="7">
        <f t="shared" si="2"/>
        <v>16.511266511266509</v>
      </c>
      <c r="T9" s="13">
        <v>16.5</v>
      </c>
    </row>
    <row r="10" spans="1:20" x14ac:dyDescent="0.55000000000000004">
      <c r="A10">
        <v>22300629</v>
      </c>
      <c r="B10" t="s">
        <v>6</v>
      </c>
      <c r="C10">
        <v>8.5</v>
      </c>
      <c r="D10">
        <v>4.5</v>
      </c>
      <c r="E10">
        <v>4</v>
      </c>
      <c r="F10" t="s">
        <v>6</v>
      </c>
      <c r="G10">
        <v>4.5</v>
      </c>
      <c r="H10">
        <f t="shared" si="0"/>
        <v>21.5</v>
      </c>
      <c r="I10" s="2">
        <v>10.75</v>
      </c>
      <c r="J10" s="7">
        <f t="shared" si="2"/>
        <v>12.529137529137529</v>
      </c>
      <c r="K10" s="2" t="s">
        <v>6</v>
      </c>
      <c r="L10" s="2">
        <v>6</v>
      </c>
      <c r="M10" s="2">
        <v>6</v>
      </c>
      <c r="N10" s="2">
        <v>7</v>
      </c>
      <c r="O10" s="2" t="s">
        <v>6</v>
      </c>
      <c r="P10" s="2">
        <v>9</v>
      </c>
      <c r="Q10" s="2">
        <f t="shared" ref="Q10:Q21" si="3">SUM(K10:P10)</f>
        <v>28</v>
      </c>
      <c r="R10" s="2">
        <f>Q10/2</f>
        <v>14</v>
      </c>
      <c r="S10" s="2">
        <f t="shared" ref="S10:S21" si="4">R10*20/17.16</f>
        <v>16.317016317016318</v>
      </c>
      <c r="T10" s="13">
        <v>16.3</v>
      </c>
    </row>
    <row r="11" spans="1:20" x14ac:dyDescent="0.55000000000000004">
      <c r="A11">
        <v>22200068</v>
      </c>
      <c r="B11">
        <v>4</v>
      </c>
      <c r="C11">
        <v>4</v>
      </c>
      <c r="D11">
        <v>3</v>
      </c>
      <c r="E11">
        <v>5.5</v>
      </c>
      <c r="F11">
        <v>2.5</v>
      </c>
      <c r="G11">
        <v>3</v>
      </c>
      <c r="H11">
        <f t="shared" si="0"/>
        <v>22</v>
      </c>
      <c r="I11" s="2">
        <f t="shared" ref="I11:I41" si="5">H11/3</f>
        <v>7.333333333333333</v>
      </c>
      <c r="J11" s="7">
        <f t="shared" si="2"/>
        <v>8.5470085470085468</v>
      </c>
      <c r="K11" s="2">
        <v>9.5</v>
      </c>
      <c r="L11" s="2">
        <v>9</v>
      </c>
      <c r="M11" s="2">
        <v>8</v>
      </c>
      <c r="N11" s="2">
        <v>9</v>
      </c>
      <c r="O11" s="2">
        <v>4</v>
      </c>
      <c r="P11" s="2">
        <v>2</v>
      </c>
      <c r="Q11" s="2">
        <f t="shared" si="3"/>
        <v>41.5</v>
      </c>
      <c r="R11" s="2">
        <f t="shared" ref="R11:R21" si="6">Q11/3</f>
        <v>13.833333333333334</v>
      </c>
      <c r="S11" s="9">
        <f t="shared" si="4"/>
        <v>16.122766122766123</v>
      </c>
      <c r="T11" s="13">
        <v>16.100000000000001</v>
      </c>
    </row>
    <row r="12" spans="1:20" x14ac:dyDescent="0.55000000000000004">
      <c r="A12">
        <v>22102058</v>
      </c>
      <c r="B12">
        <v>0.5</v>
      </c>
      <c r="C12">
        <v>0.5</v>
      </c>
      <c r="D12">
        <v>0</v>
      </c>
      <c r="E12">
        <v>8</v>
      </c>
      <c r="F12">
        <v>2</v>
      </c>
      <c r="G12">
        <v>0</v>
      </c>
      <c r="H12">
        <f t="shared" si="0"/>
        <v>11</v>
      </c>
      <c r="I12" s="2">
        <f t="shared" si="5"/>
        <v>3.6666666666666665</v>
      </c>
      <c r="J12" s="7">
        <f t="shared" si="2"/>
        <v>4.2735042735042734</v>
      </c>
      <c r="K12" s="2">
        <v>8</v>
      </c>
      <c r="L12" s="2">
        <v>9</v>
      </c>
      <c r="M12" s="2">
        <v>7</v>
      </c>
      <c r="N12" s="2">
        <v>6</v>
      </c>
      <c r="O12" s="2">
        <v>6</v>
      </c>
      <c r="P12" s="2">
        <v>5</v>
      </c>
      <c r="Q12" s="2">
        <f t="shared" si="3"/>
        <v>41</v>
      </c>
      <c r="R12" s="2">
        <f t="shared" si="6"/>
        <v>13.666666666666666</v>
      </c>
      <c r="S12" s="9">
        <f t="shared" si="4"/>
        <v>15.928515928515928</v>
      </c>
      <c r="T12" s="13">
        <v>15.9</v>
      </c>
    </row>
    <row r="13" spans="1:20" x14ac:dyDescent="0.55000000000000004">
      <c r="A13">
        <v>22201384</v>
      </c>
      <c r="B13">
        <v>5</v>
      </c>
      <c r="C13">
        <v>7.5</v>
      </c>
      <c r="D13">
        <v>8</v>
      </c>
      <c r="E13">
        <v>6</v>
      </c>
      <c r="F13">
        <v>5</v>
      </c>
      <c r="G13">
        <v>6</v>
      </c>
      <c r="H13">
        <f t="shared" si="0"/>
        <v>37.5</v>
      </c>
      <c r="I13" s="2">
        <f t="shared" si="5"/>
        <v>12.5</v>
      </c>
      <c r="J13" s="7">
        <f t="shared" si="2"/>
        <v>14.568764568764569</v>
      </c>
      <c r="K13" s="2">
        <v>5.5</v>
      </c>
      <c r="L13" s="2">
        <v>7</v>
      </c>
      <c r="M13" s="2">
        <v>7</v>
      </c>
      <c r="N13" s="2">
        <v>7.5</v>
      </c>
      <c r="O13" s="2">
        <v>5.5</v>
      </c>
      <c r="P13" s="2">
        <v>7.5</v>
      </c>
      <c r="Q13" s="2">
        <f t="shared" si="3"/>
        <v>40</v>
      </c>
      <c r="R13" s="2">
        <f t="shared" si="6"/>
        <v>13.333333333333334</v>
      </c>
      <c r="S13" s="9">
        <f t="shared" si="4"/>
        <v>15.54001554001554</v>
      </c>
      <c r="T13" s="13">
        <v>15.5</v>
      </c>
    </row>
    <row r="14" spans="1:20" x14ac:dyDescent="0.55000000000000004">
      <c r="A14">
        <v>22405318</v>
      </c>
      <c r="B14">
        <v>0.5</v>
      </c>
      <c r="C14">
        <v>0.5</v>
      </c>
      <c r="D14">
        <v>1</v>
      </c>
      <c r="E14">
        <v>1</v>
      </c>
      <c r="F14">
        <v>1</v>
      </c>
      <c r="G14">
        <v>0</v>
      </c>
      <c r="H14">
        <f t="shared" si="0"/>
        <v>4</v>
      </c>
      <c r="I14" s="2">
        <f t="shared" si="5"/>
        <v>1.3333333333333333</v>
      </c>
      <c r="J14" s="7">
        <f t="shared" si="2"/>
        <v>1.5540015540015539</v>
      </c>
      <c r="K14" s="2">
        <v>6.5</v>
      </c>
      <c r="L14" s="2">
        <v>6.5</v>
      </c>
      <c r="M14" s="2">
        <v>7</v>
      </c>
      <c r="N14" s="2">
        <v>7</v>
      </c>
      <c r="O14" s="2">
        <v>5</v>
      </c>
      <c r="P14" s="2">
        <v>7</v>
      </c>
      <c r="Q14" s="2">
        <f t="shared" si="3"/>
        <v>39</v>
      </c>
      <c r="R14" s="2">
        <f t="shared" si="6"/>
        <v>13</v>
      </c>
      <c r="S14" s="9">
        <f t="shared" si="4"/>
        <v>15.151515151515152</v>
      </c>
      <c r="T14" s="13">
        <v>15.2</v>
      </c>
    </row>
    <row r="15" spans="1:20" x14ac:dyDescent="0.55000000000000004">
      <c r="A15">
        <v>22208859</v>
      </c>
      <c r="B15">
        <v>3</v>
      </c>
      <c r="C15">
        <v>2</v>
      </c>
      <c r="D15">
        <v>0</v>
      </c>
      <c r="E15">
        <v>2</v>
      </c>
      <c r="F15">
        <v>0</v>
      </c>
      <c r="G15">
        <v>0</v>
      </c>
      <c r="H15">
        <f t="shared" si="0"/>
        <v>7</v>
      </c>
      <c r="I15" s="2">
        <f t="shared" si="5"/>
        <v>2.3333333333333335</v>
      </c>
      <c r="J15" s="7">
        <f t="shared" si="2"/>
        <v>2.7195027195027199</v>
      </c>
      <c r="K15" s="2">
        <v>9</v>
      </c>
      <c r="L15" s="2">
        <v>6</v>
      </c>
      <c r="M15" s="2">
        <v>6</v>
      </c>
      <c r="N15" s="2">
        <v>7</v>
      </c>
      <c r="O15" s="2">
        <v>5</v>
      </c>
      <c r="P15" s="2">
        <v>4</v>
      </c>
      <c r="Q15" s="2">
        <f t="shared" si="3"/>
        <v>37</v>
      </c>
      <c r="R15" s="2">
        <f t="shared" si="6"/>
        <v>12.333333333333334</v>
      </c>
      <c r="S15" s="9">
        <f t="shared" si="4"/>
        <v>14.374514374514375</v>
      </c>
      <c r="T15" s="13">
        <v>14.4</v>
      </c>
    </row>
    <row r="16" spans="1:20" x14ac:dyDescent="0.55000000000000004">
      <c r="A16">
        <v>22301053</v>
      </c>
      <c r="B16">
        <v>3</v>
      </c>
      <c r="C16">
        <v>4</v>
      </c>
      <c r="D16">
        <v>0</v>
      </c>
      <c r="E16">
        <v>7</v>
      </c>
      <c r="F16">
        <v>4</v>
      </c>
      <c r="G16">
        <v>3</v>
      </c>
      <c r="H16">
        <f t="shared" si="0"/>
        <v>21</v>
      </c>
      <c r="I16" s="2">
        <f t="shared" si="5"/>
        <v>7</v>
      </c>
      <c r="J16" s="7">
        <f t="shared" si="2"/>
        <v>8.1585081585081589</v>
      </c>
      <c r="K16" s="2">
        <v>3.5</v>
      </c>
      <c r="L16" s="2">
        <v>9.5</v>
      </c>
      <c r="M16" s="2">
        <v>4</v>
      </c>
      <c r="N16" s="2">
        <v>9</v>
      </c>
      <c r="O16" s="2">
        <v>5</v>
      </c>
      <c r="P16" s="2">
        <v>4</v>
      </c>
      <c r="Q16" s="2">
        <f t="shared" si="3"/>
        <v>35</v>
      </c>
      <c r="R16" s="2">
        <f t="shared" si="6"/>
        <v>11.666666666666666</v>
      </c>
      <c r="S16" s="9">
        <f t="shared" si="4"/>
        <v>13.597513597513597</v>
      </c>
      <c r="T16" s="13">
        <v>13.6</v>
      </c>
    </row>
    <row r="17" spans="1:20" x14ac:dyDescent="0.55000000000000004">
      <c r="A17">
        <v>22302899</v>
      </c>
      <c r="B17">
        <v>3.5</v>
      </c>
      <c r="C17">
        <v>2</v>
      </c>
      <c r="D17">
        <v>0</v>
      </c>
      <c r="E17">
        <v>0</v>
      </c>
      <c r="F17">
        <v>0.5</v>
      </c>
      <c r="G17">
        <v>0</v>
      </c>
      <c r="H17">
        <f t="shared" si="0"/>
        <v>6</v>
      </c>
      <c r="I17" s="2">
        <f t="shared" si="5"/>
        <v>2</v>
      </c>
      <c r="J17" s="7">
        <f t="shared" si="2"/>
        <v>2.3310023310023311</v>
      </c>
      <c r="K17" s="2">
        <v>5.5</v>
      </c>
      <c r="L17" s="2">
        <v>6</v>
      </c>
      <c r="M17" s="2">
        <v>5.5</v>
      </c>
      <c r="N17" s="2">
        <v>9</v>
      </c>
      <c r="O17" s="2">
        <v>5</v>
      </c>
      <c r="P17" s="2">
        <v>3.5</v>
      </c>
      <c r="Q17" s="2">
        <f t="shared" si="3"/>
        <v>34.5</v>
      </c>
      <c r="R17" s="2">
        <f t="shared" si="6"/>
        <v>11.5</v>
      </c>
      <c r="S17" s="9">
        <f t="shared" si="4"/>
        <v>13.403263403263404</v>
      </c>
      <c r="T17" s="13">
        <v>13.4</v>
      </c>
    </row>
    <row r="18" spans="1:20" x14ac:dyDescent="0.55000000000000004">
      <c r="A18">
        <v>22202868</v>
      </c>
      <c r="B18">
        <v>2.5</v>
      </c>
      <c r="C18">
        <v>0</v>
      </c>
      <c r="D18">
        <v>0</v>
      </c>
      <c r="E18">
        <v>0.5</v>
      </c>
      <c r="F18">
        <v>0</v>
      </c>
      <c r="G18">
        <v>0</v>
      </c>
      <c r="H18">
        <f t="shared" si="0"/>
        <v>3</v>
      </c>
      <c r="I18" s="2">
        <f t="shared" si="5"/>
        <v>1</v>
      </c>
      <c r="J18" s="7">
        <f t="shared" si="2"/>
        <v>1.1655011655011656</v>
      </c>
      <c r="K18" s="2">
        <v>6.5</v>
      </c>
      <c r="L18" s="2">
        <v>9</v>
      </c>
      <c r="M18" s="2">
        <v>7</v>
      </c>
      <c r="N18" s="2">
        <v>5.5</v>
      </c>
      <c r="O18" s="2">
        <v>6</v>
      </c>
      <c r="P18" s="2">
        <v>0</v>
      </c>
      <c r="Q18" s="2">
        <f t="shared" si="3"/>
        <v>34</v>
      </c>
      <c r="R18" s="2">
        <f t="shared" si="6"/>
        <v>11.333333333333334</v>
      </c>
      <c r="S18" s="9">
        <f t="shared" si="4"/>
        <v>13.209013209013211</v>
      </c>
      <c r="T18" s="13">
        <v>13.2</v>
      </c>
    </row>
    <row r="19" spans="1:20" x14ac:dyDescent="0.55000000000000004">
      <c r="A19">
        <v>22003856</v>
      </c>
      <c r="B19">
        <v>0</v>
      </c>
      <c r="C19">
        <v>1.5</v>
      </c>
      <c r="D19">
        <v>2.5</v>
      </c>
      <c r="E19">
        <v>1.5</v>
      </c>
      <c r="F19">
        <v>1.5</v>
      </c>
      <c r="G19">
        <v>0</v>
      </c>
      <c r="H19">
        <f t="shared" si="0"/>
        <v>7</v>
      </c>
      <c r="I19" s="2">
        <f t="shared" si="5"/>
        <v>2.3333333333333335</v>
      </c>
      <c r="J19" s="7">
        <f t="shared" si="2"/>
        <v>2.7195027195027199</v>
      </c>
      <c r="K19" s="2">
        <v>4.5</v>
      </c>
      <c r="L19" s="2">
        <v>5.5</v>
      </c>
      <c r="M19" s="2">
        <v>9</v>
      </c>
      <c r="N19" s="2">
        <v>5.5</v>
      </c>
      <c r="O19" s="2">
        <v>4</v>
      </c>
      <c r="P19" s="2">
        <v>5</v>
      </c>
      <c r="Q19" s="2">
        <f t="shared" si="3"/>
        <v>33.5</v>
      </c>
      <c r="R19" s="2">
        <f t="shared" si="6"/>
        <v>11.166666666666666</v>
      </c>
      <c r="S19" s="9">
        <f t="shared" si="4"/>
        <v>13.014763014763014</v>
      </c>
      <c r="T19" s="13">
        <v>13</v>
      </c>
    </row>
    <row r="20" spans="1:20" x14ac:dyDescent="0.55000000000000004">
      <c r="A20">
        <v>22403281</v>
      </c>
      <c r="B20">
        <v>0.5</v>
      </c>
      <c r="C20">
        <v>4.5</v>
      </c>
      <c r="D20">
        <v>0</v>
      </c>
      <c r="E20">
        <v>1.5</v>
      </c>
      <c r="F20">
        <v>5.5</v>
      </c>
      <c r="G20">
        <v>2</v>
      </c>
      <c r="H20">
        <f t="shared" si="0"/>
        <v>14</v>
      </c>
      <c r="I20" s="2">
        <f t="shared" si="5"/>
        <v>4.666666666666667</v>
      </c>
      <c r="J20" s="7">
        <f t="shared" si="2"/>
        <v>5.4390054390054399</v>
      </c>
      <c r="K20" s="2">
        <v>7</v>
      </c>
      <c r="L20" s="2">
        <v>4</v>
      </c>
      <c r="M20" s="2">
        <v>5</v>
      </c>
      <c r="N20" s="2">
        <v>6</v>
      </c>
      <c r="O20" s="2">
        <v>7</v>
      </c>
      <c r="P20" s="2">
        <v>3</v>
      </c>
      <c r="Q20" s="2">
        <f t="shared" si="3"/>
        <v>32</v>
      </c>
      <c r="R20" s="2">
        <f t="shared" si="6"/>
        <v>10.666666666666666</v>
      </c>
      <c r="S20" s="9">
        <f t="shared" si="4"/>
        <v>12.432012432012431</v>
      </c>
      <c r="T20" s="13">
        <v>12.4</v>
      </c>
    </row>
    <row r="21" spans="1:20" x14ac:dyDescent="0.55000000000000004">
      <c r="A21">
        <v>22300960</v>
      </c>
      <c r="B21">
        <v>7.5</v>
      </c>
      <c r="C21">
        <v>8.5</v>
      </c>
      <c r="D21">
        <v>2.5</v>
      </c>
      <c r="E21">
        <v>6.5</v>
      </c>
      <c r="F21">
        <v>4</v>
      </c>
      <c r="G21">
        <v>2</v>
      </c>
      <c r="H21">
        <f t="shared" si="0"/>
        <v>31</v>
      </c>
      <c r="I21" s="2">
        <f t="shared" si="5"/>
        <v>10.333333333333334</v>
      </c>
      <c r="J21" s="7">
        <f t="shared" si="2"/>
        <v>12.043512043512045</v>
      </c>
      <c r="K21" s="2">
        <v>5</v>
      </c>
      <c r="L21" s="2">
        <v>8</v>
      </c>
      <c r="M21" s="2">
        <v>4.5</v>
      </c>
      <c r="N21" s="2">
        <v>5</v>
      </c>
      <c r="O21" s="2">
        <v>4</v>
      </c>
      <c r="P21" s="2">
        <v>3</v>
      </c>
      <c r="Q21" s="2">
        <f t="shared" si="3"/>
        <v>29.5</v>
      </c>
      <c r="R21" s="2">
        <f t="shared" si="6"/>
        <v>9.8333333333333339</v>
      </c>
      <c r="S21" s="9">
        <f t="shared" si="4"/>
        <v>11.460761460761463</v>
      </c>
      <c r="T21" s="13">
        <v>12</v>
      </c>
    </row>
    <row r="22" spans="1:20" x14ac:dyDescent="0.55000000000000004">
      <c r="A22">
        <v>22301671</v>
      </c>
      <c r="B22">
        <v>3</v>
      </c>
      <c r="C22">
        <v>9</v>
      </c>
      <c r="D22">
        <v>6</v>
      </c>
      <c r="E22">
        <v>8</v>
      </c>
      <c r="F22">
        <v>5</v>
      </c>
      <c r="G22">
        <v>0</v>
      </c>
      <c r="H22">
        <f t="shared" si="0"/>
        <v>31</v>
      </c>
      <c r="I22" s="2">
        <f t="shared" si="5"/>
        <v>10.333333333333334</v>
      </c>
      <c r="J22" s="7">
        <f t="shared" si="2"/>
        <v>12.043512043512045</v>
      </c>
      <c r="T22" s="13">
        <v>12</v>
      </c>
    </row>
    <row r="23" spans="1:20" x14ac:dyDescent="0.55000000000000004">
      <c r="A23">
        <v>22303222</v>
      </c>
      <c r="B23">
        <v>1</v>
      </c>
      <c r="C23">
        <v>1.5</v>
      </c>
      <c r="D23">
        <v>0</v>
      </c>
      <c r="E23">
        <v>1</v>
      </c>
      <c r="F23">
        <v>0</v>
      </c>
      <c r="G23">
        <v>0</v>
      </c>
      <c r="H23">
        <f t="shared" si="0"/>
        <v>3.5</v>
      </c>
      <c r="I23" s="2">
        <f t="shared" si="5"/>
        <v>1.1666666666666667</v>
      </c>
      <c r="J23" s="7">
        <f t="shared" si="2"/>
        <v>1.35975135975136</v>
      </c>
      <c r="K23" s="2">
        <v>8.5</v>
      </c>
      <c r="L23" s="2">
        <v>5.5</v>
      </c>
      <c r="M23" s="2">
        <v>5.5</v>
      </c>
      <c r="N23" s="2">
        <v>7</v>
      </c>
      <c r="O23" s="2">
        <v>3</v>
      </c>
      <c r="P23" s="2">
        <v>1</v>
      </c>
      <c r="Q23" s="2">
        <f>SUM(K23:P23)</f>
        <v>30.5</v>
      </c>
      <c r="R23" s="2">
        <f>Q23/3</f>
        <v>10.166666666666666</v>
      </c>
      <c r="S23" s="9">
        <f>R23*20/17.16</f>
        <v>11.849261849261849</v>
      </c>
      <c r="T23" s="13">
        <v>11.8</v>
      </c>
    </row>
    <row r="24" spans="1:20" x14ac:dyDescent="0.55000000000000004">
      <c r="A24">
        <v>22300439</v>
      </c>
      <c r="B24">
        <v>3.5</v>
      </c>
      <c r="C24">
        <v>6.5</v>
      </c>
      <c r="D24">
        <v>4.5</v>
      </c>
      <c r="E24">
        <v>5</v>
      </c>
      <c r="F24">
        <v>4.5</v>
      </c>
      <c r="G24">
        <v>4.5</v>
      </c>
      <c r="H24">
        <f t="shared" si="0"/>
        <v>28.5</v>
      </c>
      <c r="I24" s="2">
        <f t="shared" si="5"/>
        <v>9.5</v>
      </c>
      <c r="J24" s="7">
        <f t="shared" si="2"/>
        <v>11.072261072261073</v>
      </c>
      <c r="T24" s="13">
        <v>11.1</v>
      </c>
    </row>
    <row r="25" spans="1:20" x14ac:dyDescent="0.55000000000000004">
      <c r="A25">
        <v>22301862</v>
      </c>
      <c r="B25">
        <v>6</v>
      </c>
      <c r="C25">
        <v>4.5</v>
      </c>
      <c r="D25">
        <v>4</v>
      </c>
      <c r="E25">
        <v>4.5</v>
      </c>
      <c r="F25">
        <v>4.5</v>
      </c>
      <c r="G25">
        <v>5</v>
      </c>
      <c r="H25">
        <f t="shared" si="0"/>
        <v>28.5</v>
      </c>
      <c r="I25" s="2">
        <f t="shared" si="5"/>
        <v>9.5</v>
      </c>
      <c r="J25" s="7">
        <f t="shared" si="2"/>
        <v>11.072261072261073</v>
      </c>
      <c r="T25" s="13">
        <v>11.1</v>
      </c>
    </row>
    <row r="26" spans="1:20" x14ac:dyDescent="0.55000000000000004">
      <c r="A26">
        <v>22302824</v>
      </c>
      <c r="B26">
        <v>3</v>
      </c>
      <c r="C26">
        <v>8</v>
      </c>
      <c r="D26">
        <v>7</v>
      </c>
      <c r="E26">
        <v>7</v>
      </c>
      <c r="F26">
        <v>0.5</v>
      </c>
      <c r="G26">
        <v>3</v>
      </c>
      <c r="H26">
        <f t="shared" si="0"/>
        <v>28.5</v>
      </c>
      <c r="I26" s="2">
        <f t="shared" si="5"/>
        <v>9.5</v>
      </c>
      <c r="J26" s="7">
        <f t="shared" si="2"/>
        <v>11.072261072261073</v>
      </c>
      <c r="T26" s="13">
        <v>11.1</v>
      </c>
    </row>
    <row r="27" spans="1:20" x14ac:dyDescent="0.55000000000000004">
      <c r="A27">
        <v>22300855</v>
      </c>
      <c r="B27">
        <v>2</v>
      </c>
      <c r="C27">
        <v>10</v>
      </c>
      <c r="D27">
        <v>4</v>
      </c>
      <c r="E27">
        <v>4</v>
      </c>
      <c r="F27">
        <v>4.5</v>
      </c>
      <c r="G27">
        <v>4</v>
      </c>
      <c r="H27">
        <f t="shared" si="0"/>
        <v>28.5</v>
      </c>
      <c r="I27" s="2">
        <f t="shared" si="5"/>
        <v>9.5</v>
      </c>
      <c r="J27" s="7">
        <f t="shared" si="2"/>
        <v>11.072261072261073</v>
      </c>
      <c r="T27" s="13">
        <v>11.1</v>
      </c>
    </row>
    <row r="28" spans="1:20" x14ac:dyDescent="0.55000000000000004">
      <c r="A28">
        <v>22302059</v>
      </c>
      <c r="B28">
        <v>6.5</v>
      </c>
      <c r="C28">
        <v>4.5</v>
      </c>
      <c r="D28">
        <v>0</v>
      </c>
      <c r="E28">
        <v>6</v>
      </c>
      <c r="F28">
        <v>8</v>
      </c>
      <c r="G28">
        <v>3.5</v>
      </c>
      <c r="H28">
        <f t="shared" si="0"/>
        <v>28.5</v>
      </c>
      <c r="I28" s="2">
        <f t="shared" si="5"/>
        <v>9.5</v>
      </c>
      <c r="J28" s="7">
        <f t="shared" si="2"/>
        <v>11.072261072261073</v>
      </c>
      <c r="T28" s="13">
        <v>11.1</v>
      </c>
    </row>
    <row r="29" spans="1:20" x14ac:dyDescent="0.55000000000000004">
      <c r="A29">
        <v>22302682</v>
      </c>
      <c r="B29">
        <v>4.5</v>
      </c>
      <c r="C29">
        <v>8</v>
      </c>
      <c r="D29">
        <v>5</v>
      </c>
      <c r="E29">
        <v>4</v>
      </c>
      <c r="F29">
        <v>1.5</v>
      </c>
      <c r="G29">
        <v>4.5</v>
      </c>
      <c r="H29">
        <f t="shared" si="0"/>
        <v>27.5</v>
      </c>
      <c r="I29" s="2">
        <f t="shared" si="5"/>
        <v>9.1666666666666661</v>
      </c>
      <c r="J29" s="7">
        <f t="shared" si="2"/>
        <v>10.683760683760683</v>
      </c>
      <c r="K29" s="2">
        <v>7.5</v>
      </c>
      <c r="L29" s="2">
        <v>1</v>
      </c>
      <c r="M29" s="2">
        <v>2.5</v>
      </c>
      <c r="N29" s="2">
        <v>3.5</v>
      </c>
      <c r="O29" s="2">
        <v>2</v>
      </c>
      <c r="P29" s="2">
        <v>5</v>
      </c>
      <c r="Q29" s="2">
        <f t="shared" ref="Q29:Q36" si="7">SUM(K29:P29)</f>
        <v>21.5</v>
      </c>
      <c r="R29" s="2">
        <f t="shared" ref="R29:R36" si="8">Q29/3</f>
        <v>7.166666666666667</v>
      </c>
      <c r="S29" s="9">
        <f t="shared" ref="S29:S36" si="9">R29*20/17.16</f>
        <v>8.3527583527583538</v>
      </c>
      <c r="T29" s="13">
        <v>10.7</v>
      </c>
    </row>
    <row r="30" spans="1:20" x14ac:dyDescent="0.55000000000000004">
      <c r="A30">
        <v>22300198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f t="shared" si="0"/>
        <v>0</v>
      </c>
      <c r="I30" s="2">
        <f t="shared" si="5"/>
        <v>0</v>
      </c>
      <c r="J30" s="7">
        <f t="shared" si="2"/>
        <v>0</v>
      </c>
      <c r="K30" s="2">
        <v>3</v>
      </c>
      <c r="L30" s="2">
        <v>4</v>
      </c>
      <c r="M30" s="2">
        <v>7</v>
      </c>
      <c r="N30" s="2">
        <v>6</v>
      </c>
      <c r="O30" s="2">
        <v>3</v>
      </c>
      <c r="P30" s="2">
        <v>2</v>
      </c>
      <c r="Q30" s="2">
        <f t="shared" si="7"/>
        <v>25</v>
      </c>
      <c r="R30" s="2">
        <f t="shared" si="8"/>
        <v>8.3333333333333339</v>
      </c>
      <c r="S30" s="9">
        <f t="shared" si="9"/>
        <v>9.7125097125097142</v>
      </c>
      <c r="T30" s="13">
        <v>9.6999999999999993</v>
      </c>
    </row>
    <row r="31" spans="1:20" x14ac:dyDescent="0.55000000000000004">
      <c r="A31">
        <v>22301948</v>
      </c>
      <c r="B31">
        <v>2</v>
      </c>
      <c r="C31">
        <v>1.5</v>
      </c>
      <c r="D31">
        <v>1.5</v>
      </c>
      <c r="E31">
        <v>2</v>
      </c>
      <c r="F31">
        <v>0</v>
      </c>
      <c r="G31">
        <v>0</v>
      </c>
      <c r="H31">
        <f t="shared" si="0"/>
        <v>7</v>
      </c>
      <c r="I31" s="2">
        <f t="shared" si="5"/>
        <v>2.3333333333333335</v>
      </c>
      <c r="J31" s="7">
        <f t="shared" si="2"/>
        <v>2.7195027195027199</v>
      </c>
      <c r="K31" s="2">
        <v>9</v>
      </c>
      <c r="L31" s="2">
        <v>5</v>
      </c>
      <c r="M31" s="2">
        <v>5</v>
      </c>
      <c r="N31" s="2">
        <v>1</v>
      </c>
      <c r="O31" s="2">
        <v>5</v>
      </c>
      <c r="P31" s="2">
        <v>0</v>
      </c>
      <c r="Q31" s="2">
        <f t="shared" si="7"/>
        <v>25</v>
      </c>
      <c r="R31" s="2">
        <f t="shared" si="8"/>
        <v>8.3333333333333339</v>
      </c>
      <c r="S31" s="9">
        <f t="shared" si="9"/>
        <v>9.7125097125097142</v>
      </c>
      <c r="T31" s="13">
        <v>9.6999999999999993</v>
      </c>
    </row>
    <row r="32" spans="1:20" x14ac:dyDescent="0.55000000000000004">
      <c r="A32">
        <v>22303934</v>
      </c>
      <c r="B32">
        <v>1.5</v>
      </c>
      <c r="C32">
        <v>1</v>
      </c>
      <c r="D32">
        <v>0</v>
      </c>
      <c r="E32">
        <v>2</v>
      </c>
      <c r="F32">
        <v>1.5</v>
      </c>
      <c r="G32">
        <v>0</v>
      </c>
      <c r="H32">
        <f t="shared" si="0"/>
        <v>6</v>
      </c>
      <c r="I32" s="2">
        <f t="shared" si="5"/>
        <v>2</v>
      </c>
      <c r="J32" s="7">
        <f t="shared" si="2"/>
        <v>2.3310023310023311</v>
      </c>
      <c r="K32" s="2">
        <v>5</v>
      </c>
      <c r="L32" s="2">
        <v>1</v>
      </c>
      <c r="M32" s="2">
        <v>3</v>
      </c>
      <c r="N32" s="2">
        <v>5</v>
      </c>
      <c r="O32" s="2">
        <v>4</v>
      </c>
      <c r="P32" s="2">
        <v>6</v>
      </c>
      <c r="Q32" s="2">
        <f t="shared" si="7"/>
        <v>24</v>
      </c>
      <c r="R32" s="2">
        <f t="shared" si="8"/>
        <v>8</v>
      </c>
      <c r="S32" s="9">
        <f t="shared" si="9"/>
        <v>9.3240093240093245</v>
      </c>
      <c r="T32" s="13">
        <v>9.3000000000000007</v>
      </c>
    </row>
    <row r="33" spans="1:20" x14ac:dyDescent="0.55000000000000004">
      <c r="A33">
        <v>22208834</v>
      </c>
      <c r="B33">
        <v>3</v>
      </c>
      <c r="C33">
        <v>4.5</v>
      </c>
      <c r="D33">
        <v>7.5</v>
      </c>
      <c r="E33">
        <v>2.5</v>
      </c>
      <c r="F33">
        <v>4</v>
      </c>
      <c r="G33">
        <v>2.5</v>
      </c>
      <c r="H33">
        <f t="shared" si="0"/>
        <v>24</v>
      </c>
      <c r="I33" s="2">
        <f t="shared" si="5"/>
        <v>8</v>
      </c>
      <c r="J33" s="7">
        <f t="shared" si="2"/>
        <v>9.3240093240093245</v>
      </c>
      <c r="K33" s="2">
        <v>6</v>
      </c>
      <c r="L33" s="2">
        <v>5</v>
      </c>
      <c r="M33" s="2">
        <v>6</v>
      </c>
      <c r="N33" s="2">
        <v>4</v>
      </c>
      <c r="O33" s="2">
        <v>0</v>
      </c>
      <c r="P33" s="2">
        <v>2</v>
      </c>
      <c r="Q33" s="2">
        <f t="shared" si="7"/>
        <v>23</v>
      </c>
      <c r="R33" s="2">
        <f t="shared" si="8"/>
        <v>7.666666666666667</v>
      </c>
      <c r="S33" s="9">
        <f t="shared" si="9"/>
        <v>8.9355089355089365</v>
      </c>
      <c r="T33" s="13">
        <v>9.3000000000000007</v>
      </c>
    </row>
    <row r="34" spans="1:20" x14ac:dyDescent="0.55000000000000004">
      <c r="A34">
        <v>22301820</v>
      </c>
      <c r="B34">
        <v>3</v>
      </c>
      <c r="C34">
        <v>7.5</v>
      </c>
      <c r="D34">
        <v>4</v>
      </c>
      <c r="E34">
        <v>4.5</v>
      </c>
      <c r="F34">
        <v>1</v>
      </c>
      <c r="G34">
        <v>4</v>
      </c>
      <c r="H34">
        <f t="shared" si="0"/>
        <v>24</v>
      </c>
      <c r="I34" s="2">
        <f t="shared" si="5"/>
        <v>8</v>
      </c>
      <c r="J34" s="7">
        <f t="shared" si="2"/>
        <v>9.3240093240093245</v>
      </c>
      <c r="K34" s="2">
        <v>2.5</v>
      </c>
      <c r="L34" s="2">
        <v>3</v>
      </c>
      <c r="M34" s="2">
        <v>1.5</v>
      </c>
      <c r="N34" s="2">
        <v>4</v>
      </c>
      <c r="O34" s="2">
        <v>1.5</v>
      </c>
      <c r="P34" s="2">
        <v>0</v>
      </c>
      <c r="Q34" s="2">
        <f t="shared" si="7"/>
        <v>12.5</v>
      </c>
      <c r="R34" s="2">
        <f t="shared" si="8"/>
        <v>4.166666666666667</v>
      </c>
      <c r="S34" s="9">
        <f t="shared" si="9"/>
        <v>4.8562548562548571</v>
      </c>
      <c r="T34" s="13">
        <v>9.3000000000000007</v>
      </c>
    </row>
    <row r="35" spans="1:20" x14ac:dyDescent="0.55000000000000004">
      <c r="A35">
        <v>22202749</v>
      </c>
      <c r="B35">
        <v>1.5</v>
      </c>
      <c r="C35">
        <v>1.5</v>
      </c>
      <c r="D35">
        <v>0</v>
      </c>
      <c r="E35">
        <v>0</v>
      </c>
      <c r="F35">
        <v>0</v>
      </c>
      <c r="G35">
        <v>0</v>
      </c>
      <c r="H35">
        <f t="shared" si="0"/>
        <v>3</v>
      </c>
      <c r="I35" s="2">
        <f t="shared" si="5"/>
        <v>1</v>
      </c>
      <c r="J35" s="7">
        <f t="shared" si="2"/>
        <v>1.1655011655011656</v>
      </c>
      <c r="K35" s="2">
        <v>8</v>
      </c>
      <c r="L35" s="2">
        <v>5</v>
      </c>
      <c r="M35" s="2">
        <v>4</v>
      </c>
      <c r="N35" s="2">
        <v>0</v>
      </c>
      <c r="O35" s="2">
        <v>3</v>
      </c>
      <c r="P35" s="2">
        <v>3</v>
      </c>
      <c r="Q35" s="2">
        <f t="shared" si="7"/>
        <v>23</v>
      </c>
      <c r="R35" s="2">
        <f t="shared" si="8"/>
        <v>7.666666666666667</v>
      </c>
      <c r="S35" s="9">
        <f t="shared" si="9"/>
        <v>8.9355089355089365</v>
      </c>
      <c r="T35" s="13">
        <v>8.9</v>
      </c>
    </row>
    <row r="36" spans="1:20" x14ac:dyDescent="0.55000000000000004">
      <c r="A36">
        <v>22202585</v>
      </c>
      <c r="B36">
        <v>6.5</v>
      </c>
      <c r="C36">
        <v>4.5</v>
      </c>
      <c r="D36">
        <v>4.5</v>
      </c>
      <c r="E36">
        <v>5</v>
      </c>
      <c r="F36">
        <v>1.5</v>
      </c>
      <c r="G36">
        <v>0.5</v>
      </c>
      <c r="H36">
        <f t="shared" si="0"/>
        <v>22.5</v>
      </c>
      <c r="I36" s="2">
        <f t="shared" si="5"/>
        <v>7.5</v>
      </c>
      <c r="J36" s="7">
        <f t="shared" si="2"/>
        <v>8.7412587412587417</v>
      </c>
      <c r="K36" s="2">
        <v>6</v>
      </c>
      <c r="L36" s="2">
        <v>6</v>
      </c>
      <c r="M36" s="2">
        <v>3</v>
      </c>
      <c r="N36" s="2">
        <v>5</v>
      </c>
      <c r="O36" s="2">
        <v>0</v>
      </c>
      <c r="P36" s="2">
        <v>1</v>
      </c>
      <c r="Q36" s="2">
        <f t="shared" si="7"/>
        <v>21</v>
      </c>
      <c r="R36" s="2">
        <f t="shared" si="8"/>
        <v>7</v>
      </c>
      <c r="S36" s="9">
        <f t="shared" si="9"/>
        <v>8.1585081585081589</v>
      </c>
      <c r="T36" s="13">
        <v>8.6999999999999993</v>
      </c>
    </row>
    <row r="37" spans="1:20" x14ac:dyDescent="0.55000000000000004">
      <c r="A37">
        <v>22304511</v>
      </c>
      <c r="B37">
        <v>2.5</v>
      </c>
      <c r="C37">
        <v>2</v>
      </c>
      <c r="D37">
        <v>6</v>
      </c>
      <c r="E37">
        <v>5</v>
      </c>
      <c r="F37">
        <v>5</v>
      </c>
      <c r="G37">
        <v>1.5</v>
      </c>
      <c r="H37">
        <f t="shared" si="0"/>
        <v>22</v>
      </c>
      <c r="I37" s="2">
        <f t="shared" si="5"/>
        <v>7.333333333333333</v>
      </c>
      <c r="J37" s="7">
        <f t="shared" si="2"/>
        <v>8.5470085470085468</v>
      </c>
      <c r="T37" s="13">
        <v>8.5</v>
      </c>
    </row>
    <row r="38" spans="1:20" x14ac:dyDescent="0.55000000000000004">
      <c r="A38">
        <v>22300394</v>
      </c>
      <c r="B38">
        <v>1</v>
      </c>
      <c r="C38">
        <v>1</v>
      </c>
      <c r="D38">
        <v>0</v>
      </c>
      <c r="E38">
        <v>1</v>
      </c>
      <c r="F38">
        <v>0</v>
      </c>
      <c r="G38">
        <v>0</v>
      </c>
      <c r="H38">
        <f t="shared" si="0"/>
        <v>3</v>
      </c>
      <c r="I38" s="2">
        <f t="shared" si="5"/>
        <v>1</v>
      </c>
      <c r="J38" s="7">
        <f t="shared" si="2"/>
        <v>1.1655011655011656</v>
      </c>
      <c r="K38" s="2">
        <v>3</v>
      </c>
      <c r="L38" s="2">
        <v>8</v>
      </c>
      <c r="M38" s="2">
        <v>1</v>
      </c>
      <c r="N38" s="2">
        <v>3</v>
      </c>
      <c r="O38" s="2">
        <v>5</v>
      </c>
      <c r="P38" s="2">
        <v>1</v>
      </c>
      <c r="Q38" s="2">
        <f>SUM(K38:P38)</f>
        <v>21</v>
      </c>
      <c r="R38" s="2">
        <f>Q38/3</f>
        <v>7</v>
      </c>
      <c r="S38" s="9">
        <f>R38*20/17.16</f>
        <v>8.1585081585081589</v>
      </c>
      <c r="T38" s="13">
        <v>8.1999999999999993</v>
      </c>
    </row>
    <row r="39" spans="1:20" x14ac:dyDescent="0.55000000000000004">
      <c r="A39">
        <v>22304661</v>
      </c>
      <c r="B39">
        <v>2</v>
      </c>
      <c r="C39">
        <v>0</v>
      </c>
      <c r="D39">
        <v>0</v>
      </c>
      <c r="E39">
        <v>1</v>
      </c>
      <c r="F39">
        <v>1</v>
      </c>
      <c r="G39">
        <v>0</v>
      </c>
      <c r="H39">
        <f t="shared" si="0"/>
        <v>4</v>
      </c>
      <c r="I39" s="2">
        <f t="shared" si="5"/>
        <v>1.3333333333333333</v>
      </c>
      <c r="J39" s="7">
        <f t="shared" si="2"/>
        <v>1.5540015540015539</v>
      </c>
      <c r="K39" s="2">
        <v>1.5</v>
      </c>
      <c r="L39" s="2">
        <v>2</v>
      </c>
      <c r="M39" s="2">
        <v>2</v>
      </c>
      <c r="N39" s="2">
        <v>2</v>
      </c>
      <c r="O39" s="2">
        <v>5</v>
      </c>
      <c r="P39" s="2">
        <v>7</v>
      </c>
      <c r="Q39" s="2">
        <f>SUM(K39:P39)</f>
        <v>19.5</v>
      </c>
      <c r="R39" s="2">
        <f>Q39/3</f>
        <v>6.5</v>
      </c>
      <c r="S39" s="9">
        <f>R39*20/17.16</f>
        <v>7.5757575757575761</v>
      </c>
      <c r="T39" s="13">
        <v>7.6</v>
      </c>
    </row>
    <row r="40" spans="1:20" x14ac:dyDescent="0.55000000000000004">
      <c r="A40">
        <v>22207183</v>
      </c>
      <c r="B40">
        <v>3</v>
      </c>
      <c r="C40">
        <v>1</v>
      </c>
      <c r="D40">
        <v>2</v>
      </c>
      <c r="E40">
        <v>4</v>
      </c>
      <c r="F40">
        <v>2</v>
      </c>
      <c r="G40">
        <v>7</v>
      </c>
      <c r="H40">
        <f t="shared" si="0"/>
        <v>19</v>
      </c>
      <c r="I40" s="2">
        <f t="shared" si="5"/>
        <v>6.333333333333333</v>
      </c>
      <c r="J40" s="7">
        <f t="shared" si="2"/>
        <v>7.3815073815073813</v>
      </c>
      <c r="T40" s="13">
        <v>7.4</v>
      </c>
    </row>
    <row r="41" spans="1:20" x14ac:dyDescent="0.55000000000000004">
      <c r="A41">
        <v>22301531</v>
      </c>
      <c r="B41">
        <v>2</v>
      </c>
      <c r="C41">
        <v>1</v>
      </c>
      <c r="D41">
        <v>0.5</v>
      </c>
      <c r="E41">
        <v>0.5</v>
      </c>
      <c r="F41">
        <v>0.5</v>
      </c>
      <c r="G41">
        <v>0</v>
      </c>
      <c r="H41">
        <f t="shared" si="0"/>
        <v>4.5</v>
      </c>
      <c r="I41" s="2">
        <f t="shared" si="5"/>
        <v>1.5</v>
      </c>
      <c r="J41" s="7">
        <f t="shared" si="2"/>
        <v>1.7482517482517483</v>
      </c>
      <c r="K41" s="2">
        <v>4.5</v>
      </c>
      <c r="L41" s="2">
        <v>4</v>
      </c>
      <c r="M41" s="2">
        <v>3</v>
      </c>
      <c r="N41" s="2">
        <v>6</v>
      </c>
      <c r="O41" s="2">
        <v>1</v>
      </c>
      <c r="P41" s="2">
        <v>0</v>
      </c>
      <c r="Q41" s="2">
        <f>SUM(K41:P41)</f>
        <v>18.5</v>
      </c>
      <c r="R41" s="2">
        <f>Q41/3</f>
        <v>6.166666666666667</v>
      </c>
      <c r="S41" s="9">
        <f>R41*20/17.16</f>
        <v>7.1872571872571873</v>
      </c>
      <c r="T41" s="13">
        <v>7.2</v>
      </c>
    </row>
    <row r="42" spans="1:20" x14ac:dyDescent="0.55000000000000004">
      <c r="A42" s="12">
        <v>22003459</v>
      </c>
      <c r="J42" s="7"/>
      <c r="K42" s="2">
        <v>3.5</v>
      </c>
      <c r="L42" s="2">
        <v>1.5</v>
      </c>
      <c r="M42" s="2">
        <v>3</v>
      </c>
      <c r="N42" s="2">
        <v>0</v>
      </c>
      <c r="O42" s="2">
        <v>5.5</v>
      </c>
      <c r="P42" s="2">
        <v>4.5</v>
      </c>
      <c r="Q42" s="2">
        <f>SUM(K42:P42)</f>
        <v>18</v>
      </c>
      <c r="R42" s="2">
        <f>Q42/3</f>
        <v>6</v>
      </c>
      <c r="S42" s="9">
        <f>R42*20/17.16</f>
        <v>6.9930069930069934</v>
      </c>
      <c r="T42" s="13">
        <v>7</v>
      </c>
    </row>
    <row r="43" spans="1:20" x14ac:dyDescent="0.55000000000000004">
      <c r="A43">
        <v>22303511</v>
      </c>
      <c r="B43">
        <v>2</v>
      </c>
      <c r="C43">
        <v>0</v>
      </c>
      <c r="D43">
        <v>2</v>
      </c>
      <c r="E43">
        <v>5</v>
      </c>
      <c r="F43">
        <v>5</v>
      </c>
      <c r="G43">
        <v>4</v>
      </c>
      <c r="H43">
        <f>SUM(B43:G43)</f>
        <v>18</v>
      </c>
      <c r="I43" s="2">
        <f>H43/3</f>
        <v>6</v>
      </c>
      <c r="J43" s="7">
        <f>I43*20/17.16</f>
        <v>6.9930069930069934</v>
      </c>
      <c r="T43" s="13">
        <v>7</v>
      </c>
    </row>
    <row r="44" spans="1:20" x14ac:dyDescent="0.55000000000000004">
      <c r="A44">
        <v>22301360</v>
      </c>
      <c r="B44">
        <v>4</v>
      </c>
      <c r="C44">
        <v>4</v>
      </c>
      <c r="D44">
        <v>4.5</v>
      </c>
      <c r="E44">
        <v>3.5</v>
      </c>
      <c r="F44">
        <v>1</v>
      </c>
      <c r="G44">
        <v>0.5</v>
      </c>
      <c r="H44">
        <f>SUM(B44:G44)</f>
        <v>17.5</v>
      </c>
      <c r="I44" s="2">
        <f>H44/3</f>
        <v>5.833333333333333</v>
      </c>
      <c r="J44" s="7">
        <f>I44*20/17.16</f>
        <v>6.7987567987567985</v>
      </c>
      <c r="T44" s="13">
        <v>6.8</v>
      </c>
    </row>
    <row r="45" spans="1:20" x14ac:dyDescent="0.55000000000000004">
      <c r="A45">
        <v>22302029</v>
      </c>
      <c r="B45">
        <v>1.5</v>
      </c>
      <c r="C45">
        <v>0</v>
      </c>
      <c r="D45">
        <v>1</v>
      </c>
      <c r="E45">
        <v>0.5</v>
      </c>
      <c r="F45">
        <v>1</v>
      </c>
      <c r="G45">
        <v>0</v>
      </c>
      <c r="H45">
        <f>SUM(B45:G45)</f>
        <v>4</v>
      </c>
      <c r="I45" s="2">
        <f>H45/3</f>
        <v>1.3333333333333333</v>
      </c>
      <c r="J45" s="7">
        <f>I45*20/17.16</f>
        <v>1.5540015540015539</v>
      </c>
      <c r="K45" s="2">
        <v>4</v>
      </c>
      <c r="L45" s="2">
        <v>4</v>
      </c>
      <c r="M45" s="2">
        <v>2</v>
      </c>
      <c r="N45" s="2">
        <v>5</v>
      </c>
      <c r="O45" s="2">
        <v>0</v>
      </c>
      <c r="P45" s="2">
        <v>1</v>
      </c>
      <c r="Q45" s="2">
        <f t="shared" ref="Q45:Q57" si="10">SUM(K45:P45)</f>
        <v>16</v>
      </c>
      <c r="R45" s="2">
        <f t="shared" ref="R45:R57" si="11">Q45/3</f>
        <v>5.333333333333333</v>
      </c>
      <c r="S45" s="9">
        <f t="shared" ref="S45:S57" si="12">R45*20/17.16</f>
        <v>6.2160062160062157</v>
      </c>
      <c r="T45" s="13">
        <v>6.2</v>
      </c>
    </row>
    <row r="46" spans="1:20" x14ac:dyDescent="0.55000000000000004">
      <c r="A46">
        <v>22303521</v>
      </c>
      <c r="I46" s="2" t="s">
        <v>5</v>
      </c>
      <c r="J46" s="7" t="s">
        <v>5</v>
      </c>
      <c r="K46" s="2">
        <v>3</v>
      </c>
      <c r="L46" s="2">
        <v>5</v>
      </c>
      <c r="M46" s="2">
        <v>6</v>
      </c>
      <c r="N46" s="2">
        <v>2</v>
      </c>
      <c r="O46" s="2">
        <v>0</v>
      </c>
      <c r="P46" s="2">
        <v>0</v>
      </c>
      <c r="Q46" s="2">
        <f t="shared" si="10"/>
        <v>16</v>
      </c>
      <c r="R46" s="2">
        <f t="shared" si="11"/>
        <v>5.333333333333333</v>
      </c>
      <c r="S46" s="9">
        <f t="shared" si="12"/>
        <v>6.2160062160062157</v>
      </c>
      <c r="T46" s="13">
        <v>6.2</v>
      </c>
    </row>
    <row r="47" spans="1:20" x14ac:dyDescent="0.55000000000000004">
      <c r="A47">
        <v>22200263</v>
      </c>
      <c r="B47">
        <v>0</v>
      </c>
      <c r="C47">
        <v>0.5</v>
      </c>
      <c r="D47">
        <v>0</v>
      </c>
      <c r="E47">
        <v>0</v>
      </c>
      <c r="F47">
        <v>0</v>
      </c>
      <c r="G47">
        <v>1.5</v>
      </c>
      <c r="H47">
        <f>SUM(B47:G47)</f>
        <v>2</v>
      </c>
      <c r="I47" s="2">
        <f>H47/3</f>
        <v>0.66666666666666663</v>
      </c>
      <c r="J47" s="7">
        <f>I47*20/17.16</f>
        <v>0.77700077700077697</v>
      </c>
      <c r="K47" s="2">
        <v>5</v>
      </c>
      <c r="L47" s="2">
        <v>4</v>
      </c>
      <c r="M47" s="2">
        <v>1</v>
      </c>
      <c r="N47" s="2">
        <v>4</v>
      </c>
      <c r="O47" s="2">
        <v>1</v>
      </c>
      <c r="P47" s="2">
        <v>1</v>
      </c>
      <c r="Q47" s="2">
        <f t="shared" si="10"/>
        <v>16</v>
      </c>
      <c r="R47" s="2">
        <f t="shared" si="11"/>
        <v>5.333333333333333</v>
      </c>
      <c r="S47" s="9">
        <f t="shared" si="12"/>
        <v>6.2160062160062157</v>
      </c>
      <c r="T47" s="13">
        <v>6.2</v>
      </c>
    </row>
    <row r="48" spans="1:20" x14ac:dyDescent="0.55000000000000004">
      <c r="A48">
        <v>22300478</v>
      </c>
      <c r="B48">
        <v>8</v>
      </c>
      <c r="C48">
        <v>5</v>
      </c>
      <c r="D48">
        <v>0</v>
      </c>
      <c r="E48">
        <v>0</v>
      </c>
      <c r="F48">
        <v>0</v>
      </c>
      <c r="G48">
        <v>3</v>
      </c>
      <c r="H48">
        <f>SUM(B48:G48)</f>
        <v>16</v>
      </c>
      <c r="I48" s="2">
        <f>H48/3</f>
        <v>5.333333333333333</v>
      </c>
      <c r="J48" s="7">
        <f>I48*20/17.16</f>
        <v>6.2160062160062157</v>
      </c>
      <c r="K48" s="2">
        <v>5</v>
      </c>
      <c r="L48" s="2">
        <v>3</v>
      </c>
      <c r="M48" s="2">
        <v>0</v>
      </c>
      <c r="N48" s="2">
        <v>0</v>
      </c>
      <c r="O48" s="2">
        <v>1.5</v>
      </c>
      <c r="P48" s="2">
        <v>1.5</v>
      </c>
      <c r="Q48" s="2">
        <f t="shared" si="10"/>
        <v>11</v>
      </c>
      <c r="R48" s="2">
        <f t="shared" si="11"/>
        <v>3.6666666666666665</v>
      </c>
      <c r="S48" s="9">
        <f t="shared" si="12"/>
        <v>4.2735042735042734</v>
      </c>
      <c r="T48" s="13">
        <v>6.2</v>
      </c>
    </row>
    <row r="49" spans="1:20" x14ac:dyDescent="0.55000000000000004">
      <c r="A49">
        <v>22301961</v>
      </c>
      <c r="B49">
        <v>3</v>
      </c>
      <c r="C49">
        <v>7</v>
      </c>
      <c r="D49">
        <v>0</v>
      </c>
      <c r="E49">
        <v>5.5</v>
      </c>
      <c r="F49">
        <v>0.5</v>
      </c>
      <c r="G49">
        <v>0</v>
      </c>
      <c r="H49">
        <f>SUM(B49:G49)</f>
        <v>16</v>
      </c>
      <c r="I49" s="2">
        <f>H49/3</f>
        <v>5.333333333333333</v>
      </c>
      <c r="J49" s="7">
        <f>I49*20/17.16</f>
        <v>6.2160062160062157</v>
      </c>
      <c r="K49" s="2">
        <v>5</v>
      </c>
      <c r="L49" s="2">
        <v>4</v>
      </c>
      <c r="M49" s="2">
        <v>0</v>
      </c>
      <c r="N49" s="2">
        <v>0</v>
      </c>
      <c r="O49" s="2">
        <v>0</v>
      </c>
      <c r="P49" s="2">
        <v>0</v>
      </c>
      <c r="Q49" s="2">
        <f t="shared" si="10"/>
        <v>9</v>
      </c>
      <c r="R49" s="2">
        <f t="shared" si="11"/>
        <v>3</v>
      </c>
      <c r="S49" s="9">
        <f t="shared" si="12"/>
        <v>3.4965034965034967</v>
      </c>
      <c r="T49" s="13">
        <v>6.2</v>
      </c>
    </row>
    <row r="50" spans="1:20" x14ac:dyDescent="0.55000000000000004">
      <c r="A50">
        <v>22304113</v>
      </c>
      <c r="B50">
        <v>0</v>
      </c>
      <c r="C50">
        <v>0</v>
      </c>
      <c r="D50">
        <v>0</v>
      </c>
      <c r="E50">
        <v>0</v>
      </c>
      <c r="F50">
        <v>0.5</v>
      </c>
      <c r="G50">
        <v>0</v>
      </c>
      <c r="H50">
        <f>SUM(B50:G50)</f>
        <v>0.5</v>
      </c>
      <c r="I50" s="2">
        <f>H50/3</f>
        <v>0.16666666666666666</v>
      </c>
      <c r="J50" s="7">
        <f>I50*20/17.16</f>
        <v>0.19425019425019424</v>
      </c>
      <c r="K50" s="2">
        <v>0.5</v>
      </c>
      <c r="L50" s="2">
        <v>1</v>
      </c>
      <c r="M50" s="2">
        <v>3</v>
      </c>
      <c r="N50" s="2">
        <v>4</v>
      </c>
      <c r="O50" s="2">
        <v>6</v>
      </c>
      <c r="P50" s="2">
        <v>0</v>
      </c>
      <c r="Q50" s="2">
        <f t="shared" si="10"/>
        <v>14.5</v>
      </c>
      <c r="R50" s="2">
        <f t="shared" si="11"/>
        <v>4.833333333333333</v>
      </c>
      <c r="S50" s="9">
        <f t="shared" si="12"/>
        <v>5.6332556332556329</v>
      </c>
      <c r="T50" s="13">
        <v>5.6</v>
      </c>
    </row>
    <row r="51" spans="1:20" x14ac:dyDescent="0.55000000000000004">
      <c r="A51">
        <v>22301492</v>
      </c>
      <c r="B51">
        <v>4</v>
      </c>
      <c r="C51">
        <v>9</v>
      </c>
      <c r="D51">
        <v>0</v>
      </c>
      <c r="E51">
        <v>0.5</v>
      </c>
      <c r="F51">
        <v>0.5</v>
      </c>
      <c r="G51">
        <v>0</v>
      </c>
      <c r="H51">
        <f>SUM(B51:G51)</f>
        <v>14</v>
      </c>
      <c r="I51" s="2">
        <f>H51/3</f>
        <v>4.666666666666667</v>
      </c>
      <c r="J51" s="7">
        <f>I51*20/17.16</f>
        <v>5.4390054390054399</v>
      </c>
      <c r="K51" s="2">
        <v>4</v>
      </c>
      <c r="L51" s="2">
        <v>3</v>
      </c>
      <c r="M51" s="2">
        <v>0</v>
      </c>
      <c r="N51" s="2">
        <v>3</v>
      </c>
      <c r="O51" s="2">
        <v>1</v>
      </c>
      <c r="P51" s="2">
        <v>0</v>
      </c>
      <c r="Q51" s="2">
        <f t="shared" si="10"/>
        <v>11</v>
      </c>
      <c r="R51" s="2">
        <f t="shared" si="11"/>
        <v>3.6666666666666665</v>
      </c>
      <c r="S51" s="9">
        <f t="shared" si="12"/>
        <v>4.2735042735042734</v>
      </c>
      <c r="T51" s="13">
        <v>5.4</v>
      </c>
    </row>
    <row r="52" spans="1:20" x14ac:dyDescent="0.55000000000000004">
      <c r="A52">
        <v>22300007</v>
      </c>
      <c r="I52" s="2" t="s">
        <v>5</v>
      </c>
      <c r="J52" s="7" t="s">
        <v>5</v>
      </c>
      <c r="K52" s="2">
        <v>3</v>
      </c>
      <c r="L52" s="2">
        <v>1</v>
      </c>
      <c r="M52" s="2">
        <v>1</v>
      </c>
      <c r="N52" s="2">
        <v>0</v>
      </c>
      <c r="O52" s="2">
        <v>3</v>
      </c>
      <c r="P52" s="2">
        <v>5</v>
      </c>
      <c r="Q52" s="2">
        <f t="shared" si="10"/>
        <v>13</v>
      </c>
      <c r="R52" s="2">
        <f t="shared" si="11"/>
        <v>4.333333333333333</v>
      </c>
      <c r="S52" s="9">
        <f t="shared" si="12"/>
        <v>5.0505050505050502</v>
      </c>
      <c r="T52" s="13">
        <v>5.0999999999999996</v>
      </c>
    </row>
    <row r="53" spans="1:20" x14ac:dyDescent="0.55000000000000004">
      <c r="A53">
        <v>21601360</v>
      </c>
      <c r="B53">
        <v>0</v>
      </c>
      <c r="C53">
        <v>3.5</v>
      </c>
      <c r="D53">
        <v>0</v>
      </c>
      <c r="E53">
        <v>0.5</v>
      </c>
      <c r="F53">
        <v>2</v>
      </c>
      <c r="G53">
        <v>0</v>
      </c>
      <c r="H53">
        <f t="shared" ref="H53:H66" si="13">SUM(B53:G53)</f>
        <v>6</v>
      </c>
      <c r="I53" s="2">
        <f t="shared" ref="I53:I66" si="14">H53/3</f>
        <v>2</v>
      </c>
      <c r="J53" s="7">
        <f t="shared" ref="J53:J66" si="15">I53*20/17.16</f>
        <v>2.3310023310023311</v>
      </c>
      <c r="K53" s="2">
        <v>0.5</v>
      </c>
      <c r="L53" s="2">
        <v>0</v>
      </c>
      <c r="M53" s="2">
        <v>0</v>
      </c>
      <c r="N53" s="2">
        <v>4.5</v>
      </c>
      <c r="O53" s="2">
        <v>7.5</v>
      </c>
      <c r="P53" s="2">
        <v>0.5</v>
      </c>
      <c r="Q53" s="2">
        <f t="shared" si="10"/>
        <v>13</v>
      </c>
      <c r="R53" s="2">
        <f t="shared" si="11"/>
        <v>4.333333333333333</v>
      </c>
      <c r="S53" s="9">
        <f t="shared" si="12"/>
        <v>5.0505050505050502</v>
      </c>
      <c r="T53" s="13">
        <v>5.0999999999999996</v>
      </c>
    </row>
    <row r="54" spans="1:20" x14ac:dyDescent="0.55000000000000004">
      <c r="A54">
        <v>22205878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f t="shared" si="13"/>
        <v>0</v>
      </c>
      <c r="I54" s="2">
        <f t="shared" si="14"/>
        <v>0</v>
      </c>
      <c r="J54" s="7">
        <f t="shared" si="15"/>
        <v>0</v>
      </c>
      <c r="K54" s="2">
        <v>2</v>
      </c>
      <c r="L54" s="2">
        <v>3</v>
      </c>
      <c r="M54" s="2">
        <v>2</v>
      </c>
      <c r="N54" s="2">
        <v>0</v>
      </c>
      <c r="O54" s="2">
        <v>0</v>
      </c>
      <c r="P54" s="2">
        <v>4</v>
      </c>
      <c r="Q54" s="2">
        <f t="shared" si="10"/>
        <v>11</v>
      </c>
      <c r="R54" s="2">
        <f t="shared" si="11"/>
        <v>3.6666666666666665</v>
      </c>
      <c r="S54" s="9">
        <f t="shared" si="12"/>
        <v>4.2735042735042734</v>
      </c>
      <c r="T54" s="13">
        <v>4.3</v>
      </c>
    </row>
    <row r="55" spans="1:20" x14ac:dyDescent="0.55000000000000004">
      <c r="A55">
        <v>22300414</v>
      </c>
      <c r="B55">
        <v>0</v>
      </c>
      <c r="C55">
        <v>0</v>
      </c>
      <c r="D55">
        <v>0</v>
      </c>
      <c r="E55">
        <v>0.5</v>
      </c>
      <c r="F55">
        <v>0</v>
      </c>
      <c r="G55">
        <v>0</v>
      </c>
      <c r="H55">
        <f t="shared" si="13"/>
        <v>0.5</v>
      </c>
      <c r="I55" s="2">
        <f t="shared" si="14"/>
        <v>0.16666666666666666</v>
      </c>
      <c r="J55" s="7">
        <f t="shared" si="15"/>
        <v>0.19425019425019424</v>
      </c>
      <c r="K55" s="2">
        <v>2</v>
      </c>
      <c r="L55" s="2">
        <v>2</v>
      </c>
      <c r="M55" s="2">
        <v>0</v>
      </c>
      <c r="N55" s="2">
        <v>0</v>
      </c>
      <c r="O55" s="2">
        <v>2</v>
      </c>
      <c r="P55" s="2">
        <v>4</v>
      </c>
      <c r="Q55" s="2">
        <f t="shared" si="10"/>
        <v>10</v>
      </c>
      <c r="R55" s="2">
        <f t="shared" si="11"/>
        <v>3.3333333333333335</v>
      </c>
      <c r="S55" s="9">
        <f t="shared" si="12"/>
        <v>3.885003885003885</v>
      </c>
      <c r="T55" s="13">
        <v>3.9</v>
      </c>
    </row>
    <row r="56" spans="1:20" x14ac:dyDescent="0.55000000000000004">
      <c r="A56">
        <v>22303084</v>
      </c>
      <c r="B56">
        <v>2.5</v>
      </c>
      <c r="C56">
        <v>3</v>
      </c>
      <c r="D56">
        <v>1</v>
      </c>
      <c r="E56">
        <v>0</v>
      </c>
      <c r="F56">
        <v>2</v>
      </c>
      <c r="G56">
        <v>0</v>
      </c>
      <c r="H56">
        <f t="shared" si="13"/>
        <v>8.5</v>
      </c>
      <c r="I56" s="2">
        <f t="shared" si="14"/>
        <v>2.8333333333333335</v>
      </c>
      <c r="J56" s="7">
        <f t="shared" si="15"/>
        <v>3.3022533022533027</v>
      </c>
      <c r="K56" s="2">
        <v>5.5</v>
      </c>
      <c r="L56" s="2">
        <v>2</v>
      </c>
      <c r="M56" s="2">
        <v>0</v>
      </c>
      <c r="N56" s="2">
        <v>1</v>
      </c>
      <c r="O56" s="2">
        <v>1</v>
      </c>
      <c r="P56" s="2">
        <v>0</v>
      </c>
      <c r="Q56" s="2">
        <f t="shared" si="10"/>
        <v>9.5</v>
      </c>
      <c r="R56" s="2">
        <f t="shared" si="11"/>
        <v>3.1666666666666665</v>
      </c>
      <c r="S56" s="9">
        <f t="shared" si="12"/>
        <v>3.6907536907536906</v>
      </c>
      <c r="T56" s="13">
        <v>3.7</v>
      </c>
    </row>
    <row r="57" spans="1:20" x14ac:dyDescent="0.55000000000000004">
      <c r="A57">
        <v>22302655</v>
      </c>
      <c r="B57">
        <v>1.5</v>
      </c>
      <c r="C57">
        <v>1</v>
      </c>
      <c r="D57">
        <v>0</v>
      </c>
      <c r="E57">
        <v>0</v>
      </c>
      <c r="F57">
        <v>2</v>
      </c>
      <c r="G57">
        <v>2</v>
      </c>
      <c r="H57">
        <f t="shared" si="13"/>
        <v>6.5</v>
      </c>
      <c r="I57" s="2">
        <f t="shared" si="14"/>
        <v>2.1666666666666665</v>
      </c>
      <c r="J57" s="7">
        <f t="shared" si="15"/>
        <v>2.5252525252525251</v>
      </c>
      <c r="K57" s="2">
        <v>3</v>
      </c>
      <c r="L57" s="2">
        <v>2</v>
      </c>
      <c r="M57" s="2">
        <v>0</v>
      </c>
      <c r="N57" s="2">
        <v>0.5</v>
      </c>
      <c r="O57" s="2">
        <v>1.5</v>
      </c>
      <c r="P57" s="2">
        <v>1.5</v>
      </c>
      <c r="Q57" s="2">
        <f t="shared" si="10"/>
        <v>8.5</v>
      </c>
      <c r="R57" s="2">
        <f t="shared" si="11"/>
        <v>2.8333333333333335</v>
      </c>
      <c r="S57" s="9">
        <f t="shared" si="12"/>
        <v>3.3022533022533027</v>
      </c>
      <c r="T57" s="13">
        <v>3.3</v>
      </c>
    </row>
    <row r="58" spans="1:20" x14ac:dyDescent="0.55000000000000004">
      <c r="A58">
        <v>22205005</v>
      </c>
      <c r="B58">
        <v>6.5</v>
      </c>
      <c r="C58">
        <v>1</v>
      </c>
      <c r="D58">
        <v>0</v>
      </c>
      <c r="E58">
        <v>0</v>
      </c>
      <c r="F58">
        <v>1</v>
      </c>
      <c r="G58">
        <v>0</v>
      </c>
      <c r="H58">
        <f t="shared" si="13"/>
        <v>8.5</v>
      </c>
      <c r="I58" s="2">
        <f t="shared" si="14"/>
        <v>2.8333333333333335</v>
      </c>
      <c r="J58" s="7">
        <f t="shared" si="15"/>
        <v>3.3022533022533027</v>
      </c>
      <c r="T58" s="13">
        <v>3.3</v>
      </c>
    </row>
    <row r="59" spans="1:20" x14ac:dyDescent="0.55000000000000004">
      <c r="A59">
        <v>22107145</v>
      </c>
      <c r="B59">
        <v>1.5</v>
      </c>
      <c r="C59">
        <v>0.5</v>
      </c>
      <c r="D59">
        <v>0</v>
      </c>
      <c r="E59">
        <v>0</v>
      </c>
      <c r="F59">
        <v>0</v>
      </c>
      <c r="G59">
        <v>1.5</v>
      </c>
      <c r="H59">
        <f t="shared" si="13"/>
        <v>3.5</v>
      </c>
      <c r="I59" s="2">
        <f t="shared" si="14"/>
        <v>1.1666666666666667</v>
      </c>
      <c r="J59" s="7">
        <f t="shared" si="15"/>
        <v>1.35975135975136</v>
      </c>
      <c r="K59" s="2">
        <v>2.5</v>
      </c>
      <c r="L59" s="2">
        <v>0</v>
      </c>
      <c r="M59" s="2">
        <v>1</v>
      </c>
      <c r="N59" s="2">
        <v>1</v>
      </c>
      <c r="O59" s="2">
        <v>1</v>
      </c>
      <c r="P59" s="2">
        <v>0</v>
      </c>
      <c r="Q59" s="2">
        <f>SUM(K59:P59)</f>
        <v>5.5</v>
      </c>
      <c r="R59" s="2">
        <f>Q59/3</f>
        <v>1.8333333333333333</v>
      </c>
      <c r="S59" s="9">
        <f>R59*20/17.16</f>
        <v>2.1367521367521367</v>
      </c>
      <c r="T59" s="13">
        <v>2.1</v>
      </c>
    </row>
    <row r="60" spans="1:20" x14ac:dyDescent="0.55000000000000004">
      <c r="A60">
        <v>22302442</v>
      </c>
      <c r="B60">
        <v>3</v>
      </c>
      <c r="C60">
        <v>1.5</v>
      </c>
      <c r="D60">
        <v>0</v>
      </c>
      <c r="E60">
        <v>0</v>
      </c>
      <c r="F60">
        <v>1</v>
      </c>
      <c r="G60">
        <v>0</v>
      </c>
      <c r="H60">
        <f t="shared" si="13"/>
        <v>5.5</v>
      </c>
      <c r="I60" s="2">
        <f t="shared" si="14"/>
        <v>1.8333333333333333</v>
      </c>
      <c r="J60" s="7">
        <f t="shared" si="15"/>
        <v>2.1367521367521367</v>
      </c>
      <c r="K60" s="2">
        <v>0</v>
      </c>
      <c r="L60" s="2">
        <v>1</v>
      </c>
      <c r="M60" s="2">
        <v>0</v>
      </c>
      <c r="N60" s="2">
        <v>2</v>
      </c>
      <c r="O60" s="2">
        <v>1</v>
      </c>
      <c r="P60" s="2">
        <v>0</v>
      </c>
      <c r="Q60" s="2">
        <f>SUM(K60:P60)</f>
        <v>4</v>
      </c>
      <c r="R60" s="2">
        <f>Q60/3</f>
        <v>1.3333333333333333</v>
      </c>
      <c r="S60" s="9">
        <f>R60*20/17.16</f>
        <v>1.5540015540015539</v>
      </c>
      <c r="T60" s="13">
        <v>2.1</v>
      </c>
    </row>
    <row r="61" spans="1:20" x14ac:dyDescent="0.55000000000000004">
      <c r="A61">
        <v>22105224</v>
      </c>
      <c r="B61">
        <v>1</v>
      </c>
      <c r="C61">
        <v>1</v>
      </c>
      <c r="D61">
        <v>0</v>
      </c>
      <c r="E61">
        <v>2.5</v>
      </c>
      <c r="F61">
        <v>0</v>
      </c>
      <c r="G61">
        <v>1</v>
      </c>
      <c r="H61">
        <f t="shared" si="13"/>
        <v>5.5</v>
      </c>
      <c r="I61" s="2">
        <f t="shared" si="14"/>
        <v>1.8333333333333333</v>
      </c>
      <c r="J61" s="7">
        <f t="shared" si="15"/>
        <v>2.1367521367521367</v>
      </c>
      <c r="T61" s="13">
        <v>2.1</v>
      </c>
    </row>
    <row r="62" spans="1:20" x14ac:dyDescent="0.55000000000000004">
      <c r="A62">
        <v>22300644</v>
      </c>
      <c r="B62">
        <v>2.5</v>
      </c>
      <c r="C62">
        <v>1</v>
      </c>
      <c r="D62">
        <v>0</v>
      </c>
      <c r="E62">
        <v>0</v>
      </c>
      <c r="F62">
        <v>0</v>
      </c>
      <c r="G62">
        <v>0</v>
      </c>
      <c r="H62">
        <f t="shared" si="13"/>
        <v>3.5</v>
      </c>
      <c r="I62" s="2">
        <f t="shared" si="14"/>
        <v>1.1666666666666667</v>
      </c>
      <c r="J62" s="7">
        <f t="shared" si="15"/>
        <v>1.35975135975136</v>
      </c>
      <c r="K62" s="2">
        <v>0</v>
      </c>
      <c r="L62" s="2">
        <v>0</v>
      </c>
      <c r="M62" s="2">
        <v>0</v>
      </c>
      <c r="N62" s="2">
        <v>1</v>
      </c>
      <c r="O62" s="2">
        <v>1</v>
      </c>
      <c r="P62" s="2">
        <v>0</v>
      </c>
      <c r="Q62" s="2">
        <f>SUM(K62:P62)</f>
        <v>2</v>
      </c>
      <c r="R62" s="2">
        <f>Q62/3</f>
        <v>0.66666666666666663</v>
      </c>
      <c r="S62" s="9">
        <f>R62*20/17.16</f>
        <v>0.77700077700077697</v>
      </c>
      <c r="T62" s="13">
        <v>1.4</v>
      </c>
    </row>
    <row r="63" spans="1:20" x14ac:dyDescent="0.55000000000000004">
      <c r="A63">
        <v>22301368</v>
      </c>
      <c r="B63">
        <v>2</v>
      </c>
      <c r="C63">
        <v>0</v>
      </c>
      <c r="D63">
        <v>0</v>
      </c>
      <c r="E63">
        <v>0</v>
      </c>
      <c r="F63">
        <v>0.5</v>
      </c>
      <c r="G63">
        <v>0</v>
      </c>
      <c r="H63">
        <f t="shared" si="13"/>
        <v>2.5</v>
      </c>
      <c r="I63" s="2">
        <f t="shared" si="14"/>
        <v>0.83333333333333337</v>
      </c>
      <c r="J63" s="7">
        <f t="shared" si="15"/>
        <v>0.97125097125097126</v>
      </c>
      <c r="K63" s="2">
        <v>2</v>
      </c>
      <c r="L63" s="2">
        <v>0</v>
      </c>
      <c r="M63" s="2">
        <v>0</v>
      </c>
      <c r="N63" s="2">
        <v>0</v>
      </c>
      <c r="O63" s="2">
        <v>1</v>
      </c>
      <c r="P63" s="2">
        <v>0</v>
      </c>
      <c r="Q63" s="2">
        <f>SUM(K63:P63)</f>
        <v>3</v>
      </c>
      <c r="R63" s="2">
        <f>Q63/3</f>
        <v>1</v>
      </c>
      <c r="S63" s="9">
        <f>R63*20/17.16</f>
        <v>1.1655011655011656</v>
      </c>
      <c r="T63" s="13">
        <v>1.2</v>
      </c>
    </row>
    <row r="64" spans="1:20" x14ac:dyDescent="0.55000000000000004">
      <c r="A64">
        <v>22400992</v>
      </c>
      <c r="B64">
        <v>0</v>
      </c>
      <c r="C64">
        <v>2.5</v>
      </c>
      <c r="D64">
        <v>0</v>
      </c>
      <c r="E64">
        <v>0</v>
      </c>
      <c r="F64">
        <v>0.5</v>
      </c>
      <c r="G64">
        <v>0</v>
      </c>
      <c r="H64">
        <f t="shared" si="13"/>
        <v>3</v>
      </c>
      <c r="I64" s="2">
        <f t="shared" si="14"/>
        <v>1</v>
      </c>
      <c r="J64" s="7">
        <f t="shared" si="15"/>
        <v>1.1655011655011656</v>
      </c>
      <c r="T64" s="13">
        <v>1.2</v>
      </c>
    </row>
    <row r="65" spans="1:20" x14ac:dyDescent="0.55000000000000004">
      <c r="A65">
        <v>22303540</v>
      </c>
      <c r="B65">
        <v>0</v>
      </c>
      <c r="C65" s="1">
        <v>0</v>
      </c>
      <c r="D65">
        <v>0</v>
      </c>
      <c r="E65">
        <v>0.5</v>
      </c>
      <c r="F65">
        <v>0.5</v>
      </c>
      <c r="G65">
        <v>0</v>
      </c>
      <c r="H65">
        <f t="shared" si="13"/>
        <v>1</v>
      </c>
      <c r="I65" s="2">
        <f t="shared" si="14"/>
        <v>0.33333333333333331</v>
      </c>
      <c r="J65" s="7">
        <f t="shared" si="15"/>
        <v>0.38850038850038848</v>
      </c>
      <c r="T65" s="13">
        <v>0.4</v>
      </c>
    </row>
    <row r="66" spans="1:20" x14ac:dyDescent="0.55000000000000004">
      <c r="A66">
        <v>22402881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f t="shared" si="13"/>
        <v>0</v>
      </c>
      <c r="I66" s="2">
        <f t="shared" si="14"/>
        <v>0</v>
      </c>
      <c r="J66" s="7">
        <f t="shared" si="15"/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f>SUM(K66:P66)</f>
        <v>0</v>
      </c>
      <c r="R66" s="2">
        <f>Q66/3</f>
        <v>0</v>
      </c>
      <c r="S66" s="2">
        <f>R66*20/17.16</f>
        <v>0</v>
      </c>
      <c r="T66" s="13">
        <v>0</v>
      </c>
    </row>
  </sheetData>
  <sortState xmlns:xlrd2="http://schemas.microsoft.com/office/spreadsheetml/2017/richdata2" ref="A3:T67">
    <sortCondition descending="1" ref="T1:T67"/>
  </sortState>
  <mergeCells count="2">
    <mergeCell ref="B1:J1"/>
    <mergeCell ref="K1:S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Catao</dc:creator>
  <cp:lastModifiedBy>Claudine baraquet</cp:lastModifiedBy>
  <dcterms:created xsi:type="dcterms:W3CDTF">2024-12-13T19:45:29Z</dcterms:created>
  <dcterms:modified xsi:type="dcterms:W3CDTF">2025-03-11T13:13:40Z</dcterms:modified>
</cp:coreProperties>
</file>