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ut.app\Desktop\IUT2024\GEII1\"/>
    </mc:Choice>
  </mc:AlternateContent>
  <xr:revisionPtr revIDLastSave="0" documentId="13_ncr:1_{13BA93AD-CB6A-42D2-9452-CF958593170C}" xr6:coauthVersionLast="36" xr6:coauthVersionMax="36" xr10:uidLastSave="{00000000-0000-0000-0000-000000000000}"/>
  <bookViews>
    <workbookView xWindow="0" yWindow="0" windowWidth="20490" windowHeight="7545" xr2:uid="{B280216E-16E9-407D-BA53-BEE7FCDBB37B}"/>
  </bookViews>
  <sheets>
    <sheet name="Capteur de tensio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1" l="1"/>
  <c r="J18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  <c r="G4" i="1"/>
  <c r="F4" i="1"/>
  <c r="G3" i="1"/>
  <c r="G17" i="1" s="1"/>
  <c r="J19" i="1" s="1"/>
  <c r="M19" i="1" s="1"/>
  <c r="F3" i="1"/>
  <c r="F17" i="1" s="1"/>
  <c r="G2" i="1"/>
  <c r="F2" i="1"/>
</calcChain>
</file>

<file path=xl/sharedStrings.xml><?xml version="1.0" encoding="utf-8"?>
<sst xmlns="http://schemas.openxmlformats.org/spreadsheetml/2006/main" count="15" uniqueCount="13">
  <si>
    <t>i</t>
  </si>
  <si>
    <t>xi</t>
  </si>
  <si>
    <t>f(xi)</t>
  </si>
  <si>
    <t>n</t>
  </si>
  <si>
    <t>h</t>
  </si>
  <si>
    <t>pairs</t>
  </si>
  <si>
    <t>impairs</t>
  </si>
  <si>
    <t>Sommes</t>
  </si>
  <si>
    <t>Energie du signal</t>
  </si>
  <si>
    <t>erreurs relatives en pourcentage</t>
  </si>
  <si>
    <t>Trapèzes</t>
  </si>
  <si>
    <t>Simpson</t>
  </si>
  <si>
    <t>exacte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</si>
</sst>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0" borderId="1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'Capteur de tension'!$C$1</c:f>
              <c:strCache>
                <c:ptCount val="1"/>
                <c:pt idx="0">
                  <c:v>f(xi)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'Capteur de tension'!$B$2:$B$16</c:f>
              <c:numCache>
                <c:formatCode>General</c:formatCode>
                <c:ptCount val="1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</c:numCache>
            </c:numRef>
          </c:xVal>
          <c:yVal>
            <c:numRef>
              <c:f>'Capteur de tension'!$C$2:$C$16</c:f>
              <c:numCache>
                <c:formatCode>General</c:formatCode>
                <c:ptCount val="15"/>
                <c:pt idx="0">
                  <c:v>-0.41610000000000003</c:v>
                </c:pt>
                <c:pt idx="1">
                  <c:v>-0.65359999999999996</c:v>
                </c:pt>
                <c:pt idx="2">
                  <c:v>0.96020000000000005</c:v>
                </c:pt>
                <c:pt idx="3">
                  <c:v>-0.14549999999999999</c:v>
                </c:pt>
                <c:pt idx="4">
                  <c:v>-0.83909999999999996</c:v>
                </c:pt>
                <c:pt idx="5">
                  <c:v>0.84389999999999998</c:v>
                </c:pt>
                <c:pt idx="6">
                  <c:v>0.13669999999999999</c:v>
                </c:pt>
                <c:pt idx="7">
                  <c:v>-0.9577</c:v>
                </c:pt>
                <c:pt idx="8">
                  <c:v>0.6603</c:v>
                </c:pt>
                <c:pt idx="9">
                  <c:v>0.40810000000000002</c:v>
                </c:pt>
                <c:pt idx="10">
                  <c:v>-1</c:v>
                </c:pt>
                <c:pt idx="11">
                  <c:v>0.42420000000000002</c:v>
                </c:pt>
                <c:pt idx="12">
                  <c:v>0.64690000000000003</c:v>
                </c:pt>
                <c:pt idx="13">
                  <c:v>-0.96260000000000001</c:v>
                </c:pt>
                <c:pt idx="14">
                  <c:v>0.15429999999999999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44D-46DA-8E7B-A4324B589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8867311"/>
        <c:axId val="1810508831"/>
      </c:scatterChart>
      <c:valAx>
        <c:axId val="17088673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10508831"/>
        <c:crosses val="autoZero"/>
        <c:crossBetween val="midCat"/>
      </c:valAx>
      <c:valAx>
        <c:axId val="1810508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08867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0</xdr:row>
      <xdr:rowOff>80962</xdr:rowOff>
    </xdr:from>
    <xdr:to>
      <xdr:col>13</xdr:col>
      <xdr:colOff>171450</xdr:colOff>
      <xdr:row>14</xdr:row>
      <xdr:rowOff>157162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1E3CFBD-43C3-47FB-8E99-2A645AAB39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P%20OL%20INT/CorrTP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tangles"/>
      <sheetName val="Trapèzes"/>
      <sheetName val="Simpson meth1"/>
      <sheetName val="Simpson meth2"/>
      <sheetName val="Monte Carlo"/>
      <sheetName val="Transformateur Données"/>
      <sheetName val="Transformateur Tracé"/>
      <sheetName val="Transformateur Simpson"/>
      <sheetName val="Capteur de ten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C1" t="str">
            <v>f(xi)</v>
          </cell>
        </row>
        <row r="2">
          <cell r="B2">
            <v>2</v>
          </cell>
          <cell r="C2">
            <v>-0.41610000000000003</v>
          </cell>
        </row>
        <row r="3">
          <cell r="B3">
            <v>4</v>
          </cell>
          <cell r="C3">
            <v>-0.65359999999999996</v>
          </cell>
        </row>
        <row r="4">
          <cell r="B4">
            <v>6</v>
          </cell>
          <cell r="C4">
            <v>0.96020000000000005</v>
          </cell>
        </row>
        <row r="5">
          <cell r="B5">
            <v>8</v>
          </cell>
          <cell r="C5">
            <v>-0.14549999999999999</v>
          </cell>
        </row>
        <row r="6">
          <cell r="B6">
            <v>10</v>
          </cell>
          <cell r="C6">
            <v>-0.83909999999999996</v>
          </cell>
        </row>
        <row r="7">
          <cell r="B7">
            <v>12</v>
          </cell>
          <cell r="C7">
            <v>0.84389999999999998</v>
          </cell>
        </row>
        <row r="8">
          <cell r="B8">
            <v>14</v>
          </cell>
          <cell r="C8">
            <v>0.13669999999999999</v>
          </cell>
        </row>
        <row r="9">
          <cell r="B9">
            <v>16</v>
          </cell>
          <cell r="C9">
            <v>-0.9577</v>
          </cell>
        </row>
        <row r="10">
          <cell r="B10">
            <v>18</v>
          </cell>
          <cell r="C10">
            <v>0.6603</v>
          </cell>
        </row>
        <row r="11">
          <cell r="B11">
            <v>20</v>
          </cell>
          <cell r="C11">
            <v>0.40810000000000002</v>
          </cell>
        </row>
        <row r="12">
          <cell r="B12">
            <v>22</v>
          </cell>
          <cell r="C12">
            <v>-1</v>
          </cell>
        </row>
        <row r="13">
          <cell r="B13">
            <v>24</v>
          </cell>
          <cell r="C13">
            <v>0.42420000000000002</v>
          </cell>
        </row>
        <row r="14">
          <cell r="B14">
            <v>26</v>
          </cell>
          <cell r="C14">
            <v>0.64690000000000003</v>
          </cell>
        </row>
        <row r="15">
          <cell r="B15">
            <v>28</v>
          </cell>
          <cell r="C15">
            <v>-0.96260000000000001</v>
          </cell>
        </row>
        <row r="16">
          <cell r="B16">
            <v>30</v>
          </cell>
          <cell r="C16">
            <v>0.15429999999999999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423A9-8104-405B-BD4A-C0B448A54782}">
  <sheetPr>
    <pageSetUpPr fitToPage="1"/>
  </sheetPr>
  <dimension ref="A1:M20"/>
  <sheetViews>
    <sheetView tabSelected="1" workbookViewId="0">
      <selection sqref="A1:M20"/>
    </sheetView>
  </sheetViews>
  <sheetFormatPr baseColWidth="10" defaultRowHeight="15" x14ac:dyDescent="0.25"/>
  <cols>
    <col min="10" max="10" width="29.85546875" customWidth="1"/>
    <col min="13" max="13" width="29.710937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>
        <v>0</v>
      </c>
      <c r="B2">
        <v>2</v>
      </c>
      <c r="C2">
        <v>-0.41610000000000003</v>
      </c>
      <c r="D2">
        <v>14</v>
      </c>
      <c r="E2">
        <v>2</v>
      </c>
      <c r="F2">
        <f>IF(ISEVEN(A2),C2,0)</f>
        <v>-0.41610000000000003</v>
      </c>
      <c r="G2">
        <f>IF(ISODD(A2),C2,0)</f>
        <v>0</v>
      </c>
    </row>
    <row r="3" spans="1:7" x14ac:dyDescent="0.25">
      <c r="A3">
        <v>1</v>
      </c>
      <c r="B3">
        <v>4</v>
      </c>
      <c r="C3">
        <v>-0.65359999999999996</v>
      </c>
      <c r="F3">
        <f t="shared" ref="F3:F16" si="0">IF(ISEVEN(A3),C3,0)</f>
        <v>0</v>
      </c>
      <c r="G3">
        <f t="shared" ref="G3:G16" si="1">IF(ISODD(A3),C3,0)</f>
        <v>-0.65359999999999996</v>
      </c>
    </row>
    <row r="4" spans="1:7" x14ac:dyDescent="0.25">
      <c r="A4">
        <v>2</v>
      </c>
      <c r="B4">
        <v>6</v>
      </c>
      <c r="C4">
        <v>0.96020000000000005</v>
      </c>
      <c r="F4">
        <f t="shared" si="0"/>
        <v>0.96020000000000005</v>
      </c>
      <c r="G4">
        <f t="shared" si="1"/>
        <v>0</v>
      </c>
    </row>
    <row r="5" spans="1:7" x14ac:dyDescent="0.25">
      <c r="A5">
        <v>3</v>
      </c>
      <c r="B5">
        <v>8</v>
      </c>
      <c r="C5">
        <v>-0.14549999999999999</v>
      </c>
      <c r="F5">
        <f t="shared" si="0"/>
        <v>0</v>
      </c>
      <c r="G5">
        <f t="shared" si="1"/>
        <v>-0.14549999999999999</v>
      </c>
    </row>
    <row r="6" spans="1:7" x14ac:dyDescent="0.25">
      <c r="A6">
        <v>4</v>
      </c>
      <c r="B6">
        <v>10</v>
      </c>
      <c r="C6">
        <v>-0.83909999999999996</v>
      </c>
      <c r="F6">
        <f t="shared" si="0"/>
        <v>-0.83909999999999996</v>
      </c>
      <c r="G6">
        <f t="shared" si="1"/>
        <v>0</v>
      </c>
    </row>
    <row r="7" spans="1:7" x14ac:dyDescent="0.25">
      <c r="A7">
        <v>5</v>
      </c>
      <c r="B7">
        <v>12</v>
      </c>
      <c r="C7">
        <v>0.84389999999999998</v>
      </c>
      <c r="F7">
        <f t="shared" si="0"/>
        <v>0</v>
      </c>
      <c r="G7">
        <f t="shared" si="1"/>
        <v>0.84389999999999998</v>
      </c>
    </row>
    <row r="8" spans="1:7" x14ac:dyDescent="0.25">
      <c r="A8">
        <v>6</v>
      </c>
      <c r="B8">
        <v>14</v>
      </c>
      <c r="C8">
        <v>0.13669999999999999</v>
      </c>
      <c r="F8">
        <f t="shared" si="0"/>
        <v>0.13669999999999999</v>
      </c>
      <c r="G8">
        <f t="shared" si="1"/>
        <v>0</v>
      </c>
    </row>
    <row r="9" spans="1:7" x14ac:dyDescent="0.25">
      <c r="A9">
        <v>7</v>
      </c>
      <c r="B9">
        <v>16</v>
      </c>
      <c r="C9">
        <v>-0.9577</v>
      </c>
      <c r="F9">
        <f t="shared" si="0"/>
        <v>0</v>
      </c>
      <c r="G9">
        <f t="shared" si="1"/>
        <v>-0.9577</v>
      </c>
    </row>
    <row r="10" spans="1:7" x14ac:dyDescent="0.25">
      <c r="A10">
        <v>8</v>
      </c>
      <c r="B10">
        <v>18</v>
      </c>
      <c r="C10">
        <v>0.6603</v>
      </c>
      <c r="F10">
        <f t="shared" si="0"/>
        <v>0.6603</v>
      </c>
      <c r="G10">
        <f t="shared" si="1"/>
        <v>0</v>
      </c>
    </row>
    <row r="11" spans="1:7" x14ac:dyDescent="0.25">
      <c r="A11">
        <v>9</v>
      </c>
      <c r="B11">
        <v>20</v>
      </c>
      <c r="C11">
        <v>0.40810000000000002</v>
      </c>
      <c r="F11">
        <f t="shared" si="0"/>
        <v>0</v>
      </c>
      <c r="G11">
        <f t="shared" si="1"/>
        <v>0.40810000000000002</v>
      </c>
    </row>
    <row r="12" spans="1:7" x14ac:dyDescent="0.25">
      <c r="A12">
        <v>10</v>
      </c>
      <c r="B12">
        <v>22</v>
      </c>
      <c r="C12">
        <v>-1</v>
      </c>
      <c r="F12">
        <f t="shared" si="0"/>
        <v>-1</v>
      </c>
      <c r="G12">
        <f t="shared" si="1"/>
        <v>0</v>
      </c>
    </row>
    <row r="13" spans="1:7" x14ac:dyDescent="0.25">
      <c r="A13">
        <v>11</v>
      </c>
      <c r="B13">
        <v>24</v>
      </c>
      <c r="C13">
        <v>0.42420000000000002</v>
      </c>
      <c r="F13">
        <f t="shared" si="0"/>
        <v>0</v>
      </c>
      <c r="G13">
        <f t="shared" si="1"/>
        <v>0.42420000000000002</v>
      </c>
    </row>
    <row r="14" spans="1:7" x14ac:dyDescent="0.25">
      <c r="A14">
        <v>12</v>
      </c>
      <c r="B14">
        <v>26</v>
      </c>
      <c r="C14">
        <v>0.64690000000000003</v>
      </c>
      <c r="F14">
        <f t="shared" si="0"/>
        <v>0.64690000000000003</v>
      </c>
      <c r="G14">
        <f t="shared" si="1"/>
        <v>0</v>
      </c>
    </row>
    <row r="15" spans="1:7" x14ac:dyDescent="0.25">
      <c r="A15">
        <v>13</v>
      </c>
      <c r="B15">
        <v>28</v>
      </c>
      <c r="C15">
        <v>-0.96260000000000001</v>
      </c>
      <c r="F15">
        <f t="shared" si="0"/>
        <v>0</v>
      </c>
      <c r="G15">
        <f t="shared" si="1"/>
        <v>-0.96260000000000001</v>
      </c>
    </row>
    <row r="16" spans="1:7" x14ac:dyDescent="0.25">
      <c r="A16">
        <v>14</v>
      </c>
      <c r="B16">
        <v>30</v>
      </c>
      <c r="C16">
        <v>0.15429999999999999</v>
      </c>
      <c r="F16">
        <f t="shared" si="0"/>
        <v>0.15429999999999999</v>
      </c>
      <c r="G16">
        <f t="shared" si="1"/>
        <v>0</v>
      </c>
    </row>
    <row r="17" spans="5:13" x14ac:dyDescent="0.25">
      <c r="E17" s="1" t="s">
        <v>7</v>
      </c>
      <c r="F17">
        <f>SUM(F3:F15)</f>
        <v>0.56500000000000017</v>
      </c>
      <c r="G17">
        <f>SUM(G3:G15)</f>
        <v>-1.0431999999999999</v>
      </c>
      <c r="I17" s="2"/>
      <c r="J17" s="3" t="s">
        <v>8</v>
      </c>
      <c r="L17" s="2"/>
      <c r="M17" s="3" t="s">
        <v>9</v>
      </c>
    </row>
    <row r="18" spans="5:13" x14ac:dyDescent="0.25">
      <c r="I18" s="3" t="s">
        <v>10</v>
      </c>
      <c r="J18" s="2">
        <f>E2/2*(C2+C16+2*SUM(C3:C15))</f>
        <v>-1.2181999999999995</v>
      </c>
      <c r="L18" s="3" t="s">
        <v>10</v>
      </c>
      <c r="M18" s="2">
        <f>ABS((J20-J18)/J20)*100</f>
        <v>35.792968955884703</v>
      </c>
    </row>
    <row r="19" spans="5:13" x14ac:dyDescent="0.25">
      <c r="I19" s="3" t="s">
        <v>11</v>
      </c>
      <c r="J19" s="2">
        <f>E2/3*(C2+C16+4*G17+2*F17)</f>
        <v>-2.2030666666666661</v>
      </c>
      <c r="L19" s="3" t="s">
        <v>11</v>
      </c>
      <c r="M19" s="2">
        <f>ABS((J19-J20)/J20)*100</f>
        <v>16.115883975473889</v>
      </c>
    </row>
    <row r="20" spans="5:13" x14ac:dyDescent="0.25">
      <c r="I20" s="3" t="s">
        <v>12</v>
      </c>
      <c r="J20" s="2">
        <v>-1.8973</v>
      </c>
    </row>
  </sheetData>
  <pageMargins left="0.7" right="0.7" top="0.75" bottom="0.75" header="0.3" footer="0.3"/>
  <pageSetup paperSize="9"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Capteur de tension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iut.app</dc:creator>
  <cp:lastModifiedBy>iut.app</cp:lastModifiedBy>
  <cp:lastPrinted>2024-11-26T16:47:40Z</cp:lastPrinted>
  <dcterms:created xsi:type="dcterms:W3CDTF">2024-11-26T16:44:23Z</dcterms:created>
  <dcterms:modified xsi:type="dcterms:W3CDTF">2024-11-26T17:06:17Z</dcterms:modified>
</cp:coreProperties>
</file>